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10725" tabRatio="907" firstSheet="1" activeTab="1"/>
  </bookViews>
  <sheets>
    <sheet name="基础数据表1" sheetId="2" state="hidden" r:id="rId1"/>
    <sheet name="项目支出绩效评价表（运行维护专项）" sheetId="4" r:id="rId2"/>
  </sheets>
  <externalReferences>
    <externalReference r:id="rId3"/>
  </externalReferences>
  <definedNames>
    <definedName name="_xlnm.Print_Area" localSheetId="1">'项目支出绩效评价表（运行维护专项）'!$A$1:$I$38</definedName>
  </definedNames>
  <calcPr calcId="125725"/>
</workbook>
</file>

<file path=xl/calcChain.xml><?xml version="1.0" encoding="utf-8"?>
<calcChain xmlns="http://schemas.openxmlformats.org/spreadsheetml/2006/main">
  <c r="G29" i="4"/>
  <c r="H28"/>
  <c r="H27"/>
  <c r="F27"/>
  <c r="H26"/>
  <c r="H25"/>
  <c r="H23"/>
  <c r="F23"/>
  <c r="H22"/>
  <c r="F22"/>
  <c r="H21"/>
  <c r="F21"/>
  <c r="H20"/>
  <c r="H18"/>
  <c r="H29" s="1"/>
  <c r="F10"/>
  <c r="F11" s="1"/>
  <c r="E10"/>
  <c r="E11" s="1"/>
  <c r="F9"/>
  <c r="H9" s="1"/>
  <c r="E9"/>
  <c r="D10" l="1"/>
  <c r="D9" s="1"/>
</calcChain>
</file>

<file path=xl/sharedStrings.xml><?xml version="1.0" encoding="utf-8"?>
<sst xmlns="http://schemas.openxmlformats.org/spreadsheetml/2006/main" count="110" uniqueCount="105">
  <si>
    <t>财政供养人员情况</t>
  </si>
  <si>
    <t>编制数</t>
  </si>
  <si>
    <t>控制率</t>
  </si>
  <si>
    <t>经费控制情况</t>
  </si>
  <si>
    <t>三公经费</t>
  </si>
  <si>
    <t xml:space="preserve">       其中：公车购置</t>
  </si>
  <si>
    <t>项目支出：</t>
  </si>
  <si>
    <t>……</t>
  </si>
  <si>
    <t>公用经费</t>
  </si>
  <si>
    <t xml:space="preserve">    其中：办公经费</t>
  </si>
  <si>
    <t>政府采购金额</t>
  </si>
  <si>
    <t>规模控制率</t>
  </si>
  <si>
    <t>预算投资（万元）</t>
  </si>
  <si>
    <t>实际投资（万元）</t>
  </si>
  <si>
    <t>投资概算控制率</t>
  </si>
  <si>
    <t>厉行节约保障措施</t>
  </si>
  <si>
    <t>2019年度部门整体支出绩效评价基础数据表</t>
  </si>
  <si>
    <t>2019年实际在职人数</t>
  </si>
  <si>
    <t>2018年决算数</t>
  </si>
  <si>
    <t>2019年预算数</t>
  </si>
  <si>
    <t>2019年决算数</t>
  </si>
  <si>
    <t xml:space="preserve">   1、公务用车购置和维护经费</t>
  </si>
  <si>
    <t xml:space="preserve">             公车运行维护</t>
  </si>
  <si>
    <t xml:space="preserve">   2、出国经费</t>
  </si>
  <si>
    <t xml:space="preserve">   3、公务接待</t>
  </si>
  <si>
    <t xml:space="preserve">    1、业务工作专项</t>
  </si>
  <si>
    <t xml:space="preserve">    2、运行维护专项</t>
  </si>
  <si>
    <t>3、省级专项资金（一个专项一行）</t>
  </si>
  <si>
    <t xml:space="preserve">          水费、电费、差旅费</t>
  </si>
  <si>
    <t xml:space="preserve">          会议费、培训费</t>
  </si>
  <si>
    <t xml:space="preserve">部门基本支出预算调整 </t>
  </si>
  <si>
    <t>楼堂馆所控制情况
（2019年完工项目）</t>
  </si>
  <si>
    <t>批复规模（㎡）</t>
  </si>
  <si>
    <t>实际规模（㎡）</t>
  </si>
  <si>
    <t>说明：“项目支出”需要填报基本支出以外的所有项目支出情况，“公用经费”填报基本支出中的一般商品和服务支出。
填表人：        填报日期：          联系电话：            单位负责人签字：</t>
  </si>
  <si>
    <t>湖南电气职业技术学院</t>
  </si>
  <si>
    <t>绩
效
指
标</t>
  </si>
  <si>
    <t>数量指标</t>
  </si>
  <si>
    <t>质量指标</t>
  </si>
  <si>
    <t>≥90%</t>
  </si>
  <si>
    <t>时效指标</t>
  </si>
  <si>
    <t>效益指标（30分）</t>
  </si>
  <si>
    <t>可持续影响指标</t>
  </si>
  <si>
    <t>服务对象满意度指标</t>
  </si>
  <si>
    <t>附表3：</t>
  </si>
  <si>
    <r>
      <rPr>
        <sz val="10"/>
        <color rgb="FF000000"/>
        <rFont val="仿宋_GB2312"/>
        <charset val="134"/>
      </rPr>
      <t>项目支
出名称</t>
    </r>
  </si>
  <si>
    <t>运行维护专项</t>
  </si>
  <si>
    <r>
      <rPr>
        <sz val="10"/>
        <color rgb="FF000000"/>
        <rFont val="仿宋_GB2312"/>
        <charset val="134"/>
      </rPr>
      <t>主管部门</t>
    </r>
  </si>
  <si>
    <t>湖南省工业和信息化厅</t>
  </si>
  <si>
    <r>
      <rPr>
        <sz val="10"/>
        <color rgb="FF000000"/>
        <rFont val="仿宋_GB2312"/>
        <charset val="134"/>
      </rPr>
      <t>实施单位</t>
    </r>
  </si>
  <si>
    <r>
      <rPr>
        <sz val="10"/>
        <color rgb="FF000000"/>
        <rFont val="仿宋_GB2312"/>
        <charset val="134"/>
      </rPr>
      <t>项目资金
（万元）</t>
    </r>
  </si>
  <si>
    <r>
      <rPr>
        <sz val="10"/>
        <color rgb="FF000000"/>
        <rFont val="仿宋_GB2312"/>
        <charset val="134"/>
      </rPr>
      <t>年初
预算数</t>
    </r>
  </si>
  <si>
    <r>
      <rPr>
        <sz val="10"/>
        <color rgb="FF000000"/>
        <rFont val="仿宋_GB2312"/>
        <charset val="134"/>
      </rPr>
      <t>全年
预算数</t>
    </r>
  </si>
  <si>
    <r>
      <rPr>
        <sz val="10"/>
        <color rgb="FF000000"/>
        <rFont val="仿宋_GB2312"/>
        <charset val="134"/>
      </rPr>
      <t>全年
执行数</t>
    </r>
  </si>
  <si>
    <r>
      <rPr>
        <sz val="10"/>
        <color rgb="FF000000"/>
        <rFont val="仿宋_GB2312"/>
        <charset val="134"/>
      </rPr>
      <t>分值</t>
    </r>
  </si>
  <si>
    <r>
      <rPr>
        <sz val="10"/>
        <color rgb="FF000000"/>
        <rFont val="仿宋_GB2312"/>
        <charset val="134"/>
      </rPr>
      <t>执行率</t>
    </r>
  </si>
  <si>
    <r>
      <rPr>
        <sz val="10"/>
        <color rgb="FF000000"/>
        <rFont val="仿宋_GB2312"/>
        <charset val="134"/>
      </rPr>
      <t>得分</t>
    </r>
  </si>
  <si>
    <r>
      <rPr>
        <sz val="10"/>
        <color rgb="FF000000"/>
        <rFont val="仿宋_GB2312"/>
        <charset val="134"/>
      </rPr>
      <t>年度资金总额　</t>
    </r>
  </si>
  <si>
    <r>
      <rPr>
        <sz val="10"/>
        <color rgb="FF000000"/>
        <rFont val="仿宋_GB2312"/>
        <charset val="134"/>
      </rPr>
      <t>其中：当年财政拨款　</t>
    </r>
  </si>
  <si>
    <r>
      <rPr>
        <sz val="10"/>
        <color rgb="FF000000"/>
        <rFont val="Times New Roman"/>
        <family val="1"/>
      </rPr>
      <t xml:space="preserve">           </t>
    </r>
    <r>
      <rPr>
        <sz val="10"/>
        <color rgb="FF000000"/>
        <rFont val="宋体"/>
        <charset val="134"/>
      </rPr>
      <t>上年结转资金　</t>
    </r>
  </si>
  <si>
    <r>
      <rPr>
        <sz val="10"/>
        <color rgb="FF000000"/>
        <rFont val="仿宋_GB2312"/>
        <charset val="134"/>
      </rPr>
      <t>其他资金</t>
    </r>
  </si>
  <si>
    <r>
      <rPr>
        <sz val="10"/>
        <color rgb="FF000000"/>
        <rFont val="仿宋_GB2312"/>
        <charset val="134"/>
      </rPr>
      <t>年度总体目标</t>
    </r>
  </si>
  <si>
    <r>
      <rPr>
        <sz val="10"/>
        <color rgb="FF000000"/>
        <rFont val="仿宋_GB2312"/>
        <charset val="134"/>
      </rPr>
      <t>预期目标</t>
    </r>
  </si>
  <si>
    <r>
      <rPr>
        <sz val="10"/>
        <color rgb="FF000000"/>
        <rFont val="仿宋_GB2312"/>
        <charset val="134"/>
      </rPr>
      <t>实际完成情况　</t>
    </r>
  </si>
  <si>
    <t>对学校进行日常维修，推进校园建设</t>
  </si>
  <si>
    <t>保质保量完成维修任务，验收合格</t>
  </si>
  <si>
    <r>
      <rPr>
        <sz val="10"/>
        <color rgb="FF000000"/>
        <rFont val="仿宋_GB2312"/>
        <charset val="134"/>
      </rPr>
      <t>一级指标</t>
    </r>
  </si>
  <si>
    <r>
      <rPr>
        <sz val="10"/>
        <color rgb="FF000000"/>
        <rFont val="仿宋_GB2312"/>
        <charset val="134"/>
      </rPr>
      <t>二级指标</t>
    </r>
  </si>
  <si>
    <r>
      <rPr>
        <sz val="10"/>
        <color rgb="FF000000"/>
        <rFont val="仿宋_GB2312"/>
        <charset val="134"/>
      </rPr>
      <t>三级指标</t>
    </r>
  </si>
  <si>
    <t>年度
指标值</t>
  </si>
  <si>
    <r>
      <rPr>
        <sz val="10"/>
        <color rgb="FF000000"/>
        <rFont val="仿宋_GB2312"/>
        <charset val="134"/>
      </rPr>
      <t>实际
完成值</t>
    </r>
  </si>
  <si>
    <r>
      <rPr>
        <sz val="10"/>
        <color rgb="FF000000"/>
        <rFont val="仿宋_GB2312"/>
        <charset val="134"/>
      </rPr>
      <t>偏差原因
分析及
改进措施</t>
    </r>
  </si>
  <si>
    <t>产出指标（50分）</t>
  </si>
  <si>
    <t>房屋修缮、改造面积</t>
  </si>
  <si>
    <t>≥27314.59平方米</t>
  </si>
  <si>
    <t>27314.59平方米</t>
  </si>
  <si>
    <t>设备维护数量</t>
  </si>
  <si>
    <t>≥320台</t>
  </si>
  <si>
    <t>488台</t>
  </si>
  <si>
    <t>软件系统或平台维护数量</t>
  </si>
  <si>
    <t>≥4台</t>
  </si>
  <si>
    <t>4台</t>
  </si>
  <si>
    <t>维修改造竣工验收合格率</t>
  </si>
  <si>
    <t>系统或平台维护验收合格率</t>
  </si>
  <si>
    <t>项目按计划完工率</t>
  </si>
  <si>
    <t>系统故障修复平均处理时间</t>
  </si>
  <si>
    <t>≤1.5小时</t>
  </si>
  <si>
    <t>2小时</t>
  </si>
  <si>
    <t>社会效益指标</t>
  </si>
  <si>
    <t>设施正常运转率</t>
  </si>
  <si>
    <t>改善办学、办公环境</t>
  </si>
  <si>
    <t>有所改善</t>
  </si>
  <si>
    <t>满意度指标（10分）</t>
  </si>
  <si>
    <t>使用人员满意度</t>
  </si>
  <si>
    <t>≥80%</t>
  </si>
  <si>
    <t>学生对学校教学硬件设施的满意度</t>
  </si>
  <si>
    <r>
      <rPr>
        <sz val="10"/>
        <color rgb="FF000000"/>
        <rFont val="仿宋_GB2312"/>
        <charset val="134"/>
      </rPr>
      <t>总分</t>
    </r>
  </si>
  <si>
    <t>今后提高修复时间进度</t>
    <phoneticPr fontId="14" type="noConversion"/>
  </si>
  <si>
    <r>
      <t>注：</t>
    </r>
    <r>
      <rPr>
        <sz val="10.5"/>
        <color rgb="FF000000"/>
        <rFont val="Times New Roman"/>
        <family val="1"/>
      </rPr>
      <t>1</t>
    </r>
    <r>
      <rPr>
        <sz val="10.5"/>
        <color rgb="FF000000"/>
        <rFont val="仿宋_GB2312"/>
        <family val="3"/>
        <charset val="134"/>
      </rPr>
      <t xml:space="preserve">．偏差原因分析：针对与预期目标产生偏差的指标值，分别从经费保障、制度保障、人员保障、硬件条保障等方面进行判断和分析，并说明原因。    </t>
    </r>
  </si>
  <si>
    <t>2、三级指标不适用本单位实际情况的填不适用；单位可根据自身情况补充设置三级指标。</t>
  </si>
  <si>
    <t>3、已设置的实施期指标值无需修改；未设置的实施期指标值项目单位根据单位情况自行设置；</t>
  </si>
  <si>
    <t>4、需将单位项目支出中属于运行维护专项的按要求分类填列。</t>
  </si>
  <si>
    <t>5、项目支出分为运行维护专项、业务工作经费和其他事业发展类资金。注意三类资金总和应等于单位项目支出全年预算数。</t>
  </si>
  <si>
    <r>
      <t>2020</t>
    </r>
    <r>
      <rPr>
        <b/>
        <sz val="14"/>
        <color rgb="FF000000"/>
        <rFont val="宋体"/>
        <charset val="134"/>
      </rPr>
      <t xml:space="preserve">年度项目支出绩效评价表
</t>
    </r>
    <r>
      <rPr>
        <b/>
        <sz val="14"/>
        <color rgb="FF000000"/>
        <rFont val="Times New Roman"/>
        <family val="1"/>
      </rPr>
      <t>(</t>
    </r>
    <r>
      <rPr>
        <b/>
        <sz val="14"/>
        <color rgb="FF000000"/>
        <rFont val="宋体"/>
        <family val="3"/>
        <charset val="134"/>
      </rPr>
      <t>运行维护专项）</t>
    </r>
    <phoneticPr fontId="14" type="noConversion"/>
  </si>
  <si>
    <r>
      <t>填表人：</t>
    </r>
    <r>
      <rPr>
        <sz val="10.5"/>
        <rFont val="仿宋_GB2312"/>
        <family val="3"/>
        <charset val="134"/>
      </rPr>
      <t xml:space="preserve">              </t>
    </r>
    <r>
      <rPr>
        <sz val="10.5"/>
        <rFont val="仿宋"/>
        <family val="3"/>
        <charset val="134"/>
      </rPr>
      <t>填报日期：</t>
    </r>
    <r>
      <rPr>
        <sz val="10.5"/>
        <rFont val="仿宋_GB2312"/>
        <family val="3"/>
        <charset val="134"/>
      </rPr>
      <t xml:space="preserve">                   </t>
    </r>
    <r>
      <rPr>
        <sz val="10.5"/>
        <rFont val="仿宋"/>
        <family val="3"/>
        <charset val="134"/>
      </rPr>
      <t>联系电话：</t>
    </r>
    <r>
      <rPr>
        <sz val="10.5"/>
        <rFont val="仿宋_GB2312"/>
        <family val="3"/>
        <charset val="134"/>
      </rPr>
      <t xml:space="preserve">                   </t>
    </r>
    <r>
      <rPr>
        <sz val="10.5"/>
        <rFont val="仿宋"/>
        <family val="3"/>
        <charset val="134"/>
      </rPr>
      <t>单位负责人签字：</t>
    </r>
    <phoneticPr fontId="14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</si>
</sst>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23">
    <font>
      <sz val="11"/>
      <name val="宋体"/>
      <charset val="134"/>
    </font>
    <font>
      <sz val="11"/>
      <color rgb="FF000000"/>
      <name val="宋体"/>
      <charset val="134"/>
    </font>
    <font>
      <b/>
      <sz val="14"/>
      <color rgb="FF000000"/>
      <name val="Times New Roman"/>
      <family val="1"/>
    </font>
    <font>
      <sz val="10"/>
      <color theme="1"/>
      <name val="宋体"/>
      <charset val="134"/>
    </font>
    <font>
      <sz val="10"/>
      <color rgb="FF000000"/>
      <name val="仿宋_GB2312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宋体"/>
      <charset val="134"/>
      <scheme val="minor"/>
    </font>
    <font>
      <sz val="10"/>
      <color theme="1"/>
      <name val="Times New Roman"/>
      <family val="1"/>
    </font>
    <font>
      <b/>
      <sz val="14"/>
      <color rgb="FF000000"/>
      <name val="宋体"/>
      <charset val="134"/>
    </font>
    <font>
      <sz val="9"/>
      <name val="宋体"/>
      <charset val="134"/>
    </font>
    <font>
      <sz val="10"/>
      <name val="Times New Roman"/>
      <family val="1"/>
    </font>
    <font>
      <sz val="10"/>
      <name val="宋体"/>
      <charset val="134"/>
      <scheme val="minor"/>
    </font>
    <font>
      <sz val="10.5"/>
      <name val="仿宋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Times New Roman"/>
      <family val="1"/>
    </font>
    <font>
      <sz val="10.5"/>
      <color rgb="FF000000"/>
      <name val="仿宋"/>
      <family val="3"/>
      <charset val="134"/>
    </font>
    <font>
      <b/>
      <sz val="14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" fillId="0" borderId="0">
      <alignment vertical="top"/>
      <protection locked="0"/>
    </xf>
    <xf numFmtId="0" fontId="5" fillId="0" borderId="0"/>
  </cellStyleXfs>
  <cellXfs count="92">
    <xf numFmtId="0" fontId="0" fillId="0" borderId="0" xfId="0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Fill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0" fontId="10" fillId="0" borderId="1" xfId="1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10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oshucen\Desktop\&#37096;&#38376;&#25972;&#20307;&#25903;&#20986;&#32489;&#25928;&#35780;&#20215;\1&#28246;&#21335;&#30005;&#27668;&#32844;&#19994;&#25216;&#26415;&#23398;&#38498;\2&#12289;&#24213;&#31295;\&#30005;&#27668;&#32844;&#38498;&#24213;&#312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数据分析"/>
      <sheetName val="Sheet3"/>
      <sheetName val="指标支出明细表"/>
      <sheetName val="标执行情况表"/>
      <sheetName val="账务数据"/>
      <sheetName val="账务项目支出明细"/>
      <sheetName val="项目指标支出明细"/>
      <sheetName val="Sheet1"/>
      <sheetName val="项目支出"/>
      <sheetName val="Sheet2"/>
    </sheetNames>
    <sheetDataSet>
      <sheetData sheetId="0">
        <row r="2">
          <cell r="C2">
            <v>56800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1">
          <cell r="E31">
            <v>1296900</v>
          </cell>
        </row>
        <row r="67">
          <cell r="E67">
            <v>7647920</v>
          </cell>
          <cell r="F67">
            <v>3256218.31</v>
          </cell>
        </row>
      </sheetData>
      <sheetData sheetId="9">
        <row r="8">
          <cell r="F8">
            <v>451.608</v>
          </cell>
        </row>
        <row r="36">
          <cell r="F36">
            <v>38.392000000000003</v>
          </cell>
          <cell r="G36">
            <v>36.917999999999999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B11" sqref="B11:C11"/>
    </sheetView>
  </sheetViews>
  <sheetFormatPr defaultColWidth="9" defaultRowHeight="13.5"/>
  <cols>
    <col min="1" max="1" width="29.25" customWidth="1"/>
    <col min="2" max="3" width="14.125" customWidth="1"/>
    <col min="4" max="4" width="11.5" customWidth="1"/>
    <col min="5" max="5" width="16.75" customWidth="1"/>
    <col min="6" max="6" width="16.125" customWidth="1"/>
    <col min="7" max="7" width="14.5" customWidth="1"/>
  </cols>
  <sheetData>
    <row r="1" spans="1:7" ht="18.75">
      <c r="A1" s="51" t="s">
        <v>16</v>
      </c>
      <c r="B1" s="51"/>
      <c r="C1" s="51"/>
      <c r="D1" s="51"/>
      <c r="E1" s="51"/>
      <c r="F1" s="51"/>
      <c r="G1" s="51"/>
    </row>
    <row r="2" spans="1:7" s="35" customFormat="1" ht="12">
      <c r="A2" s="48" t="s">
        <v>0</v>
      </c>
      <c r="B2" s="48" t="s">
        <v>1</v>
      </c>
      <c r="C2" s="48"/>
      <c r="D2" s="48" t="s">
        <v>17</v>
      </c>
      <c r="E2" s="48"/>
      <c r="F2" s="48" t="s">
        <v>2</v>
      </c>
      <c r="G2" s="48"/>
    </row>
    <row r="3" spans="1:7" s="35" customFormat="1" ht="12">
      <c r="A3" s="48"/>
      <c r="B3" s="48"/>
      <c r="C3" s="48"/>
      <c r="D3" s="48"/>
      <c r="E3" s="48"/>
      <c r="F3" s="48"/>
      <c r="G3" s="48"/>
    </row>
    <row r="4" spans="1:7" s="35" customFormat="1" ht="12">
      <c r="A4" s="36" t="s">
        <v>3</v>
      </c>
      <c r="B4" s="48" t="s">
        <v>18</v>
      </c>
      <c r="C4" s="48"/>
      <c r="D4" s="48" t="s">
        <v>19</v>
      </c>
      <c r="E4" s="48"/>
      <c r="F4" s="48" t="s">
        <v>20</v>
      </c>
      <c r="G4" s="48"/>
    </row>
    <row r="5" spans="1:7" s="35" customFormat="1" ht="12">
      <c r="A5" s="36" t="s">
        <v>4</v>
      </c>
      <c r="B5" s="48"/>
      <c r="C5" s="48"/>
      <c r="D5" s="49"/>
      <c r="E5" s="49"/>
      <c r="F5" s="49"/>
      <c r="G5" s="49"/>
    </row>
    <row r="6" spans="1:7" s="35" customFormat="1" ht="12">
      <c r="A6" s="36" t="s">
        <v>21</v>
      </c>
      <c r="B6" s="48"/>
      <c r="C6" s="48"/>
      <c r="D6" s="49"/>
      <c r="E6" s="49"/>
      <c r="F6" s="49"/>
      <c r="G6" s="49"/>
    </row>
    <row r="7" spans="1:7" s="35" customFormat="1" ht="12">
      <c r="A7" s="36" t="s">
        <v>5</v>
      </c>
      <c r="B7" s="48"/>
      <c r="C7" s="48"/>
      <c r="D7" s="49"/>
      <c r="E7" s="49"/>
      <c r="F7" s="49"/>
      <c r="G7" s="49"/>
    </row>
    <row r="8" spans="1:7" s="35" customFormat="1" ht="12">
      <c r="A8" s="36" t="s">
        <v>22</v>
      </c>
      <c r="B8" s="48"/>
      <c r="C8" s="48"/>
      <c r="D8" s="49"/>
      <c r="E8" s="49"/>
      <c r="F8" s="49"/>
      <c r="G8" s="49"/>
    </row>
    <row r="9" spans="1:7" s="35" customFormat="1" ht="12">
      <c r="A9" s="36" t="s">
        <v>23</v>
      </c>
      <c r="B9" s="48"/>
      <c r="C9" s="48"/>
      <c r="D9" s="49"/>
      <c r="E9" s="49"/>
      <c r="F9" s="49"/>
      <c r="G9" s="49"/>
    </row>
    <row r="10" spans="1:7" s="35" customFormat="1" ht="12">
      <c r="A10" s="36" t="s">
        <v>24</v>
      </c>
      <c r="B10" s="48"/>
      <c r="C10" s="48"/>
      <c r="D10" s="49"/>
      <c r="E10" s="49"/>
      <c r="F10" s="49"/>
      <c r="G10" s="49"/>
    </row>
    <row r="11" spans="1:7" s="35" customFormat="1" ht="12">
      <c r="A11" s="36" t="s">
        <v>6</v>
      </c>
      <c r="B11" s="48"/>
      <c r="C11" s="48"/>
      <c r="D11" s="49"/>
      <c r="E11" s="49"/>
      <c r="F11" s="49"/>
      <c r="G11" s="49"/>
    </row>
    <row r="12" spans="1:7" s="35" customFormat="1" ht="12">
      <c r="A12" s="36" t="s">
        <v>25</v>
      </c>
      <c r="B12" s="48"/>
      <c r="C12" s="48"/>
      <c r="D12" s="49"/>
      <c r="E12" s="49"/>
      <c r="F12" s="49"/>
      <c r="G12" s="49"/>
    </row>
    <row r="13" spans="1:7" s="35" customFormat="1" ht="12">
      <c r="A13" s="36" t="s">
        <v>26</v>
      </c>
      <c r="B13" s="48"/>
      <c r="C13" s="48"/>
      <c r="D13" s="49"/>
      <c r="E13" s="49"/>
      <c r="F13" s="49"/>
      <c r="G13" s="49"/>
    </row>
    <row r="14" spans="1:7" s="35" customFormat="1" ht="12">
      <c r="A14" s="31" t="s">
        <v>7</v>
      </c>
      <c r="B14" s="48"/>
      <c r="C14" s="48"/>
      <c r="D14" s="49"/>
      <c r="E14" s="49"/>
      <c r="F14" s="49"/>
      <c r="G14" s="49"/>
    </row>
    <row r="15" spans="1:7" s="35" customFormat="1" ht="12">
      <c r="A15" s="36" t="s">
        <v>27</v>
      </c>
      <c r="B15" s="48"/>
      <c r="C15" s="48"/>
      <c r="D15" s="49"/>
      <c r="E15" s="49"/>
      <c r="F15" s="49"/>
      <c r="G15" s="49"/>
    </row>
    <row r="16" spans="1:7" s="35" customFormat="1" ht="12">
      <c r="A16" s="31" t="s">
        <v>7</v>
      </c>
      <c r="B16" s="48"/>
      <c r="C16" s="48"/>
      <c r="D16" s="49"/>
      <c r="E16" s="49"/>
      <c r="F16" s="49"/>
      <c r="G16" s="49"/>
    </row>
    <row r="17" spans="1:7" s="35" customFormat="1" ht="12">
      <c r="A17" s="36" t="s">
        <v>8</v>
      </c>
      <c r="B17" s="48"/>
      <c r="C17" s="48"/>
      <c r="D17" s="49"/>
      <c r="E17" s="49"/>
      <c r="F17" s="49"/>
      <c r="G17" s="49"/>
    </row>
    <row r="18" spans="1:7" s="35" customFormat="1" ht="12">
      <c r="A18" s="36" t="s">
        <v>9</v>
      </c>
      <c r="B18" s="48"/>
      <c r="C18" s="48"/>
      <c r="D18" s="49"/>
      <c r="E18" s="49"/>
      <c r="F18" s="49"/>
      <c r="G18" s="49"/>
    </row>
    <row r="19" spans="1:7" s="35" customFormat="1" ht="12">
      <c r="A19" s="36" t="s">
        <v>28</v>
      </c>
      <c r="B19" s="48"/>
      <c r="C19" s="48"/>
      <c r="D19" s="49"/>
      <c r="E19" s="49"/>
      <c r="F19" s="49"/>
      <c r="G19" s="49"/>
    </row>
    <row r="20" spans="1:7" s="35" customFormat="1" ht="12">
      <c r="A20" s="36" t="s">
        <v>29</v>
      </c>
      <c r="B20" s="48"/>
      <c r="C20" s="48"/>
      <c r="D20" s="49"/>
      <c r="E20" s="49"/>
      <c r="F20" s="49"/>
      <c r="G20" s="49"/>
    </row>
    <row r="21" spans="1:7" s="35" customFormat="1" ht="12">
      <c r="A21" s="36" t="s">
        <v>10</v>
      </c>
      <c r="B21" s="48"/>
      <c r="C21" s="48"/>
      <c r="D21" s="49"/>
      <c r="E21" s="49"/>
      <c r="F21" s="49"/>
      <c r="G21" s="49"/>
    </row>
    <row r="22" spans="1:7" s="35" customFormat="1" ht="12">
      <c r="A22" s="36" t="s">
        <v>30</v>
      </c>
      <c r="B22" s="48"/>
      <c r="C22" s="48"/>
      <c r="D22" s="49"/>
      <c r="E22" s="49"/>
      <c r="F22" s="49"/>
      <c r="G22" s="49"/>
    </row>
    <row r="23" spans="1:7" s="35" customFormat="1" ht="12">
      <c r="A23" s="50" t="s">
        <v>31</v>
      </c>
      <c r="B23" s="37" t="s">
        <v>32</v>
      </c>
      <c r="C23" s="36" t="s">
        <v>33</v>
      </c>
      <c r="D23" s="36" t="s">
        <v>11</v>
      </c>
      <c r="E23" s="36" t="s">
        <v>12</v>
      </c>
      <c r="F23" s="36" t="s">
        <v>13</v>
      </c>
      <c r="G23" s="36" t="s">
        <v>14</v>
      </c>
    </row>
    <row r="24" spans="1:7" s="35" customFormat="1" ht="12">
      <c r="A24" s="48"/>
      <c r="B24" s="36"/>
      <c r="C24" s="36"/>
      <c r="D24" s="36"/>
      <c r="E24" s="36"/>
      <c r="F24" s="36"/>
      <c r="G24" s="36"/>
    </row>
    <row r="25" spans="1:7" s="35" customFormat="1" ht="12">
      <c r="A25" s="36" t="s">
        <v>15</v>
      </c>
      <c r="B25" s="48"/>
      <c r="C25" s="48"/>
      <c r="D25" s="48"/>
      <c r="E25" s="48"/>
      <c r="F25" s="48"/>
      <c r="G25" s="48"/>
    </row>
    <row r="27" spans="1:7">
      <c r="A27" s="46" t="s">
        <v>34</v>
      </c>
      <c r="B27" s="47"/>
      <c r="C27" s="47"/>
      <c r="D27" s="47"/>
      <c r="E27" s="47"/>
      <c r="F27" s="47"/>
      <c r="G27" s="47"/>
    </row>
    <row r="28" spans="1:7" ht="36" customHeight="1">
      <c r="A28" s="47"/>
      <c r="B28" s="47"/>
      <c r="C28" s="47"/>
      <c r="D28" s="47"/>
      <c r="E28" s="47"/>
      <c r="F28" s="47"/>
      <c r="G28" s="47"/>
    </row>
  </sheetData>
  <mergeCells count="68">
    <mergeCell ref="A1:G1"/>
    <mergeCell ref="B2:C2"/>
    <mergeCell ref="D2:E2"/>
    <mergeCell ref="F2:G2"/>
    <mergeCell ref="B3:C3"/>
    <mergeCell ref="D3:E3"/>
    <mergeCell ref="F3:G3"/>
    <mergeCell ref="A2:A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F16:G16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B16:C16"/>
    <mergeCell ref="D16:E16"/>
    <mergeCell ref="B20:C20"/>
    <mergeCell ref="D20:E20"/>
    <mergeCell ref="F20:G20"/>
    <mergeCell ref="B21:C21"/>
    <mergeCell ref="D21:E21"/>
    <mergeCell ref="F21:G21"/>
    <mergeCell ref="B18:C18"/>
    <mergeCell ref="D18:E18"/>
    <mergeCell ref="F18:G18"/>
    <mergeCell ref="B19:C19"/>
    <mergeCell ref="D19:E19"/>
    <mergeCell ref="F19:G19"/>
    <mergeCell ref="A27:G28"/>
    <mergeCell ref="B22:C22"/>
    <mergeCell ref="D22:E22"/>
    <mergeCell ref="F22:G22"/>
    <mergeCell ref="B25:G25"/>
    <mergeCell ref="A23:A24"/>
  </mergeCells>
  <phoneticPr fontId="1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A19" zoomScaleNormal="100" workbookViewId="0">
      <selection activeCell="P40" sqref="P40"/>
    </sheetView>
  </sheetViews>
  <sheetFormatPr defaultColWidth="8.75" defaultRowHeight="12.75"/>
  <cols>
    <col min="1" max="1" width="9.5" style="10" customWidth="1"/>
    <col min="2" max="2" width="8.625" style="10" customWidth="1"/>
    <col min="3" max="3" width="16" style="10" customWidth="1"/>
    <col min="4" max="4" width="22.25" style="10" customWidth="1"/>
    <col min="5" max="5" width="16.875" style="10" customWidth="1"/>
    <col min="6" max="6" width="12.625" style="11" customWidth="1"/>
    <col min="7" max="7" width="6.25" style="10" customWidth="1"/>
    <col min="8" max="8" width="6.625" style="10" customWidth="1"/>
    <col min="9" max="9" width="18" style="10" customWidth="1"/>
    <col min="10" max="16384" width="8.75" style="10"/>
  </cols>
  <sheetData>
    <row r="1" spans="1:9">
      <c r="A1" s="12" t="s">
        <v>44</v>
      </c>
    </row>
    <row r="3" spans="1:9" s="5" customFormat="1" ht="48" customHeight="1">
      <c r="A3" s="91" t="s">
        <v>103</v>
      </c>
      <c r="B3" s="74"/>
      <c r="C3" s="74"/>
      <c r="D3" s="74"/>
      <c r="E3" s="74"/>
      <c r="F3" s="74"/>
      <c r="G3" s="74"/>
      <c r="H3" s="74"/>
      <c r="I3" s="74"/>
    </row>
    <row r="4" spans="1:9" ht="15.6" customHeight="1">
      <c r="A4" s="52" t="s">
        <v>45</v>
      </c>
      <c r="B4" s="78" t="s">
        <v>46</v>
      </c>
      <c r="C4" s="79"/>
      <c r="D4" s="79"/>
      <c r="E4" s="79"/>
      <c r="F4" s="79"/>
      <c r="G4" s="79"/>
      <c r="H4" s="79"/>
      <c r="I4" s="80"/>
    </row>
    <row r="5" spans="1:9">
      <c r="A5" s="54"/>
      <c r="B5" s="81"/>
      <c r="C5" s="82"/>
      <c r="D5" s="82"/>
      <c r="E5" s="82"/>
      <c r="F5" s="82"/>
      <c r="G5" s="82"/>
      <c r="H5" s="82"/>
      <c r="I5" s="83"/>
    </row>
    <row r="6" spans="1:9" ht="25.5" customHeight="1">
      <c r="A6" s="13" t="s">
        <v>47</v>
      </c>
      <c r="B6" s="75" t="s">
        <v>48</v>
      </c>
      <c r="C6" s="76"/>
      <c r="D6" s="76"/>
      <c r="E6" s="77"/>
      <c r="F6" s="14" t="s">
        <v>49</v>
      </c>
      <c r="G6" s="75" t="s">
        <v>35</v>
      </c>
      <c r="H6" s="76"/>
      <c r="I6" s="77"/>
    </row>
    <row r="7" spans="1:9" ht="20.100000000000001" customHeight="1">
      <c r="A7" s="52" t="s">
        <v>50</v>
      </c>
      <c r="B7" s="84"/>
      <c r="C7" s="85"/>
      <c r="D7" s="52" t="s">
        <v>51</v>
      </c>
      <c r="E7" s="52" t="s">
        <v>52</v>
      </c>
      <c r="F7" s="52" t="s">
        <v>53</v>
      </c>
      <c r="G7" s="52" t="s">
        <v>54</v>
      </c>
      <c r="H7" s="52" t="s">
        <v>55</v>
      </c>
      <c r="I7" s="52" t="s">
        <v>56</v>
      </c>
    </row>
    <row r="8" spans="1:9" ht="20.100000000000001" customHeight="1">
      <c r="A8" s="53"/>
      <c r="B8" s="86"/>
      <c r="C8" s="87"/>
      <c r="D8" s="54"/>
      <c r="E8" s="54"/>
      <c r="F8" s="54"/>
      <c r="G8" s="54"/>
      <c r="H8" s="54"/>
      <c r="I8" s="54"/>
    </row>
    <row r="9" spans="1:9" ht="20.100000000000001" customHeight="1">
      <c r="A9" s="53"/>
      <c r="B9" s="66" t="s">
        <v>57</v>
      </c>
      <c r="C9" s="67"/>
      <c r="D9" s="14">
        <f>D10</f>
        <v>38.392000000000003</v>
      </c>
      <c r="E9" s="15">
        <f>[1]项目支出!$E$67/10000</f>
        <v>764.79200000000003</v>
      </c>
      <c r="F9" s="15">
        <f>[1]项目支出!$F$67/10000</f>
        <v>325.62183099999999</v>
      </c>
      <c r="G9" s="14">
        <v>10</v>
      </c>
      <c r="H9" s="16">
        <f>F9/E9</f>
        <v>0.42576521590183997</v>
      </c>
      <c r="I9" s="30">
        <v>4</v>
      </c>
    </row>
    <row r="10" spans="1:9" ht="20.100000000000001" customHeight="1">
      <c r="A10" s="53"/>
      <c r="B10" s="66" t="s">
        <v>58</v>
      </c>
      <c r="C10" s="67"/>
      <c r="D10" s="14">
        <f>E10</f>
        <v>38.392000000000003</v>
      </c>
      <c r="E10" s="15">
        <f>[1]Sheet2!$F$36</f>
        <v>38.392000000000003</v>
      </c>
      <c r="F10" s="15">
        <f>[1]Sheet2!$G$36</f>
        <v>36.917999999999999</v>
      </c>
      <c r="G10" s="13"/>
      <c r="H10" s="13"/>
      <c r="I10" s="13"/>
    </row>
    <row r="11" spans="1:9" ht="20.100000000000001" customHeight="1">
      <c r="A11" s="53"/>
      <c r="B11" s="66" t="s">
        <v>59</v>
      </c>
      <c r="C11" s="67"/>
      <c r="D11" s="14"/>
      <c r="E11" s="15">
        <f>[1]项目支出!$E$67/10000-E10</f>
        <v>726.4</v>
      </c>
      <c r="F11" s="15">
        <f>[1]项目支出!$F$67/10000-F10</f>
        <v>288.70383099999998</v>
      </c>
      <c r="G11" s="13"/>
      <c r="H11" s="13"/>
      <c r="I11" s="13"/>
    </row>
    <row r="12" spans="1:9" ht="20.100000000000001" customHeight="1">
      <c r="A12" s="54"/>
      <c r="B12" s="58" t="s">
        <v>60</v>
      </c>
      <c r="C12" s="60"/>
      <c r="D12" s="13"/>
      <c r="E12" s="15"/>
      <c r="F12" s="15"/>
      <c r="G12" s="13"/>
      <c r="H12" s="13"/>
      <c r="I12" s="13"/>
    </row>
    <row r="13" spans="1:9" ht="21.95" customHeight="1">
      <c r="A13" s="52" t="s">
        <v>61</v>
      </c>
      <c r="B13" s="58" t="s">
        <v>62</v>
      </c>
      <c r="C13" s="59"/>
      <c r="D13" s="59"/>
      <c r="E13" s="60"/>
      <c r="F13" s="58" t="s">
        <v>63</v>
      </c>
      <c r="G13" s="59"/>
      <c r="H13" s="59"/>
      <c r="I13" s="60"/>
    </row>
    <row r="14" spans="1:9" s="6" customFormat="1" ht="24.95" customHeight="1">
      <c r="A14" s="54"/>
      <c r="B14" s="68" t="s">
        <v>64</v>
      </c>
      <c r="C14" s="69"/>
      <c r="D14" s="69"/>
      <c r="E14" s="70"/>
      <c r="F14" s="71" t="s">
        <v>65</v>
      </c>
      <c r="G14" s="72"/>
      <c r="H14" s="72"/>
      <c r="I14" s="73"/>
    </row>
    <row r="15" spans="1:9" ht="15.6" customHeight="1">
      <c r="A15" s="61" t="s">
        <v>36</v>
      </c>
      <c r="B15" s="52" t="s">
        <v>66</v>
      </c>
      <c r="C15" s="52" t="s">
        <v>67</v>
      </c>
      <c r="D15" s="52" t="s">
        <v>68</v>
      </c>
      <c r="E15" s="55" t="s">
        <v>69</v>
      </c>
      <c r="F15" s="52" t="s">
        <v>70</v>
      </c>
      <c r="G15" s="52" t="s">
        <v>54</v>
      </c>
      <c r="H15" s="52" t="s">
        <v>56</v>
      </c>
      <c r="I15" s="52" t="s">
        <v>71</v>
      </c>
    </row>
    <row r="16" spans="1:9">
      <c r="A16" s="53"/>
      <c r="B16" s="53"/>
      <c r="C16" s="53"/>
      <c r="D16" s="53"/>
      <c r="E16" s="56"/>
      <c r="F16" s="53"/>
      <c r="G16" s="53"/>
      <c r="H16" s="53"/>
      <c r="I16" s="53"/>
    </row>
    <row r="17" spans="1:9">
      <c r="A17" s="53"/>
      <c r="B17" s="54"/>
      <c r="C17" s="54"/>
      <c r="D17" s="54"/>
      <c r="E17" s="57"/>
      <c r="F17" s="54"/>
      <c r="G17" s="54"/>
      <c r="H17" s="54"/>
      <c r="I17" s="54"/>
    </row>
    <row r="18" spans="1:9" s="7" customFormat="1" ht="35.1" customHeight="1">
      <c r="A18" s="53"/>
      <c r="B18" s="62" t="s">
        <v>72</v>
      </c>
      <c r="C18" s="62" t="s">
        <v>37</v>
      </c>
      <c r="D18" s="17" t="s">
        <v>73</v>
      </c>
      <c r="E18" s="3" t="s">
        <v>74</v>
      </c>
      <c r="F18" s="18" t="s">
        <v>75</v>
      </c>
      <c r="G18" s="19">
        <v>6</v>
      </c>
      <c r="H18" s="19">
        <f>G18</f>
        <v>6</v>
      </c>
      <c r="I18" s="32"/>
    </row>
    <row r="19" spans="1:9" s="8" customFormat="1" ht="35.1" customHeight="1">
      <c r="A19" s="53"/>
      <c r="B19" s="63"/>
      <c r="C19" s="63"/>
      <c r="D19" s="20" t="s">
        <v>76</v>
      </c>
      <c r="E19" s="21" t="s">
        <v>77</v>
      </c>
      <c r="F19" s="22" t="s">
        <v>78</v>
      </c>
      <c r="G19" s="23">
        <v>7</v>
      </c>
      <c r="H19" s="23">
        <v>7</v>
      </c>
      <c r="I19" s="33"/>
    </row>
    <row r="20" spans="1:9" s="7" customFormat="1" ht="35.1" customHeight="1">
      <c r="A20" s="53"/>
      <c r="B20" s="63"/>
      <c r="C20" s="64"/>
      <c r="D20" s="17" t="s">
        <v>79</v>
      </c>
      <c r="E20" s="3" t="s">
        <v>80</v>
      </c>
      <c r="F20" s="3" t="s">
        <v>81</v>
      </c>
      <c r="G20" s="19">
        <v>7</v>
      </c>
      <c r="H20" s="19">
        <f>G20</f>
        <v>7</v>
      </c>
      <c r="I20" s="32"/>
    </row>
    <row r="21" spans="1:9" s="7" customFormat="1" ht="35.1" customHeight="1">
      <c r="A21" s="53"/>
      <c r="B21" s="63"/>
      <c r="C21" s="65" t="s">
        <v>38</v>
      </c>
      <c r="D21" s="4" t="s">
        <v>82</v>
      </c>
      <c r="E21" s="18">
        <v>1</v>
      </c>
      <c r="F21" s="18">
        <f>E21</f>
        <v>1</v>
      </c>
      <c r="G21" s="2">
        <v>8</v>
      </c>
      <c r="H21" s="19">
        <f t="shared" ref="H21:H28" si="0">G21</f>
        <v>8</v>
      </c>
      <c r="I21" s="32"/>
    </row>
    <row r="22" spans="1:9" s="7" customFormat="1" ht="35.1" customHeight="1">
      <c r="A22" s="53"/>
      <c r="B22" s="63"/>
      <c r="C22" s="65"/>
      <c r="D22" s="4" t="s">
        <v>83</v>
      </c>
      <c r="E22" s="24">
        <v>1</v>
      </c>
      <c r="F22" s="24">
        <f>E22</f>
        <v>1</v>
      </c>
      <c r="G22" s="2">
        <v>8</v>
      </c>
      <c r="H22" s="19">
        <f t="shared" si="0"/>
        <v>8</v>
      </c>
      <c r="I22" s="32"/>
    </row>
    <row r="23" spans="1:9" s="7" customFormat="1" ht="35.1" customHeight="1">
      <c r="A23" s="53"/>
      <c r="B23" s="63"/>
      <c r="C23" s="65" t="s">
        <v>40</v>
      </c>
      <c r="D23" s="4" t="s">
        <v>84</v>
      </c>
      <c r="E23" s="18">
        <v>1</v>
      </c>
      <c r="F23" s="18">
        <f>E23</f>
        <v>1</v>
      </c>
      <c r="G23" s="2">
        <v>7</v>
      </c>
      <c r="H23" s="19">
        <f t="shared" si="0"/>
        <v>7</v>
      </c>
      <c r="I23" s="32"/>
    </row>
    <row r="24" spans="1:9" s="8" customFormat="1" ht="42.6" customHeight="1">
      <c r="A24" s="53"/>
      <c r="B24" s="63"/>
      <c r="C24" s="65"/>
      <c r="D24" s="25" t="s">
        <v>85</v>
      </c>
      <c r="E24" s="26" t="s">
        <v>86</v>
      </c>
      <c r="F24" s="22" t="s">
        <v>87</v>
      </c>
      <c r="G24" s="26">
        <v>7</v>
      </c>
      <c r="H24" s="23">
        <v>4</v>
      </c>
      <c r="I24" s="45" t="s">
        <v>97</v>
      </c>
    </row>
    <row r="25" spans="1:9" s="44" customFormat="1" ht="35.1" customHeight="1">
      <c r="A25" s="53"/>
      <c r="B25" s="62" t="s">
        <v>41</v>
      </c>
      <c r="C25" s="38" t="s">
        <v>88</v>
      </c>
      <c r="D25" s="39" t="s">
        <v>89</v>
      </c>
      <c r="E25" s="40" t="s">
        <v>39</v>
      </c>
      <c r="F25" s="41">
        <v>1</v>
      </c>
      <c r="G25" s="42">
        <v>20</v>
      </c>
      <c r="H25" s="42">
        <f t="shared" si="0"/>
        <v>20</v>
      </c>
      <c r="I25" s="43"/>
    </row>
    <row r="26" spans="1:9" s="7" customFormat="1" ht="35.1" customHeight="1">
      <c r="A26" s="53"/>
      <c r="B26" s="64"/>
      <c r="C26" s="1" t="s">
        <v>42</v>
      </c>
      <c r="D26" s="27" t="s">
        <v>90</v>
      </c>
      <c r="E26" s="3" t="s">
        <v>91</v>
      </c>
      <c r="F26" s="3" t="s">
        <v>91</v>
      </c>
      <c r="G26" s="19">
        <v>10</v>
      </c>
      <c r="H26" s="19">
        <f t="shared" si="0"/>
        <v>10</v>
      </c>
      <c r="I26" s="32"/>
    </row>
    <row r="27" spans="1:9" s="7" customFormat="1" ht="35.1" customHeight="1">
      <c r="A27" s="53"/>
      <c r="B27" s="65" t="s">
        <v>92</v>
      </c>
      <c r="C27" s="65" t="s">
        <v>43</v>
      </c>
      <c r="D27" s="4" t="s">
        <v>93</v>
      </c>
      <c r="E27" s="28" t="s">
        <v>94</v>
      </c>
      <c r="F27" s="29">
        <f>(191+91+18)/302</f>
        <v>0.99337748344370858</v>
      </c>
      <c r="G27" s="19">
        <v>6</v>
      </c>
      <c r="H27" s="19">
        <f t="shared" si="0"/>
        <v>6</v>
      </c>
      <c r="I27" s="32"/>
    </row>
    <row r="28" spans="1:9" s="9" customFormat="1" ht="35.1" customHeight="1">
      <c r="A28" s="53"/>
      <c r="B28" s="65"/>
      <c r="C28" s="65"/>
      <c r="D28" s="4" t="s">
        <v>95</v>
      </c>
      <c r="E28" s="2" t="s">
        <v>39</v>
      </c>
      <c r="F28" s="29">
        <v>0.94920000000000004</v>
      </c>
      <c r="G28" s="19">
        <v>4</v>
      </c>
      <c r="H28" s="19">
        <f t="shared" si="0"/>
        <v>4</v>
      </c>
      <c r="I28" s="34"/>
    </row>
    <row r="29" spans="1:9" ht="30.95" customHeight="1">
      <c r="A29" s="58" t="s">
        <v>96</v>
      </c>
      <c r="B29" s="59"/>
      <c r="C29" s="59"/>
      <c r="D29" s="59"/>
      <c r="E29" s="59"/>
      <c r="F29" s="60"/>
      <c r="G29" s="14">
        <f>SUM(G18:G28)+G9</f>
        <v>100</v>
      </c>
      <c r="H29" s="14">
        <f>SUM(H18:H28)+I9</f>
        <v>91</v>
      </c>
      <c r="I29" s="13"/>
    </row>
    <row r="31" spans="1:9" ht="24.75" customHeight="1">
      <c r="A31" s="90" t="s">
        <v>104</v>
      </c>
      <c r="B31" s="90"/>
      <c r="C31" s="90"/>
      <c r="D31" s="90"/>
      <c r="E31" s="90"/>
      <c r="F31" s="90"/>
      <c r="G31" s="90"/>
      <c r="H31" s="90"/>
      <c r="I31" s="90"/>
    </row>
    <row r="32" spans="1:9">
      <c r="A32" s="88"/>
    </row>
    <row r="33" spans="1:1" ht="13.5">
      <c r="A33" s="88" t="s">
        <v>98</v>
      </c>
    </row>
    <row r="34" spans="1:1">
      <c r="A34" s="89" t="s">
        <v>99</v>
      </c>
    </row>
    <row r="35" spans="1:1">
      <c r="A35" s="89" t="s">
        <v>100</v>
      </c>
    </row>
    <row r="36" spans="1:1">
      <c r="A36" s="89" t="s">
        <v>101</v>
      </c>
    </row>
    <row r="37" spans="1:1">
      <c r="A37" s="89" t="s">
        <v>102</v>
      </c>
    </row>
  </sheetData>
  <mergeCells count="40">
    <mergeCell ref="A31:I31"/>
    <mergeCell ref="A3:I3"/>
    <mergeCell ref="B6:E6"/>
    <mergeCell ref="G6:I6"/>
    <mergeCell ref="B9:C9"/>
    <mergeCell ref="B10:C10"/>
    <mergeCell ref="E7:E8"/>
    <mergeCell ref="H7:H8"/>
    <mergeCell ref="B4:I5"/>
    <mergeCell ref="B7:C8"/>
    <mergeCell ref="B11:C11"/>
    <mergeCell ref="B12:C12"/>
    <mergeCell ref="B13:E13"/>
    <mergeCell ref="F13:I13"/>
    <mergeCell ref="B14:E14"/>
    <mergeCell ref="F14:I14"/>
    <mergeCell ref="A29:F29"/>
    <mergeCell ref="A4:A5"/>
    <mergeCell ref="A7:A12"/>
    <mergeCell ref="A13:A14"/>
    <mergeCell ref="A15:A28"/>
    <mergeCell ref="B15:B17"/>
    <mergeCell ref="B18:B24"/>
    <mergeCell ref="B25:B26"/>
    <mergeCell ref="B27:B28"/>
    <mergeCell ref="C15:C17"/>
    <mergeCell ref="C18:C20"/>
    <mergeCell ref="C21:C22"/>
    <mergeCell ref="C23:C24"/>
    <mergeCell ref="C27:C28"/>
    <mergeCell ref="D7:D8"/>
    <mergeCell ref="D15:D17"/>
    <mergeCell ref="H15:H17"/>
    <mergeCell ref="I7:I8"/>
    <mergeCell ref="I15:I17"/>
    <mergeCell ref="E15:E17"/>
    <mergeCell ref="F7:F8"/>
    <mergeCell ref="F15:F17"/>
    <mergeCell ref="G7:G8"/>
    <mergeCell ref="G15:G17"/>
  </mergeCells>
  <phoneticPr fontId="14" type="noConversion"/>
  <pageMargins left="0.75" right="0.75" top="1" bottom="1" header="0.5" footer="0.5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基础数据表1</vt:lpstr>
      <vt:lpstr>项目支出绩效评价表（运行维护专项）</vt:lpstr>
      <vt:lpstr>'项目支出绩效评价表（运行维护专项）'!Print_Area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黄淑芬</dc:creator>
  <cp:lastModifiedBy>xbany</cp:lastModifiedBy>
  <cp:lastPrinted>2021-05-21T04:44:15Z</cp:lastPrinted>
  <dcterms:created xsi:type="dcterms:W3CDTF">2020-05-18T18:05:00Z</dcterms:created>
  <dcterms:modified xsi:type="dcterms:W3CDTF">2021-05-21T04:44:17Z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DDB5EFD676884D68A34C82082404AE07</vt:lpwstr>
  </property>
</Properties>
</file>