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600" windowHeight="10725" tabRatio="907" firstSheet="1" activeTab="1"/>
  </bookViews>
  <sheets>
    <sheet name="基础数据表1" sheetId="2" state="hidden" r:id="rId1"/>
    <sheet name="整体支出绩效评价表" sheetId="3" r:id="rId2"/>
  </sheets>
  <definedNames>
    <definedName name="_Hlk42430188" localSheetId="1">整体支出绩效评价表!#REF!</definedName>
    <definedName name="_xlnm.Print_Area" localSheetId="1">整体支出绩效评价表!$A$1:$J$36</definedName>
  </definedNames>
  <calcPr calcId="125725"/>
</workbook>
</file>

<file path=xl/calcChain.xml><?xml version="1.0" encoding="utf-8"?>
<calcChain xmlns="http://schemas.openxmlformats.org/spreadsheetml/2006/main">
  <c r="E8" i="3"/>
  <c r="I8" s="1"/>
  <c r="H34"/>
  <c r="I33"/>
  <c r="G33"/>
  <c r="I32"/>
  <c r="I31"/>
  <c r="I30"/>
  <c r="I29"/>
  <c r="I28"/>
  <c r="I27"/>
  <c r="I26"/>
  <c r="I25"/>
  <c r="I23"/>
  <c r="I22"/>
  <c r="I21"/>
  <c r="I20"/>
  <c r="I18"/>
  <c r="I17"/>
  <c r="I34" l="1"/>
</calcChain>
</file>

<file path=xl/sharedStrings.xml><?xml version="1.0" encoding="utf-8"?>
<sst xmlns="http://schemas.openxmlformats.org/spreadsheetml/2006/main" count="129" uniqueCount="123">
  <si>
    <t>财政供养人员情况</t>
  </si>
  <si>
    <t>编制数</t>
  </si>
  <si>
    <t>控制率</t>
  </si>
  <si>
    <t>经费控制情况</t>
  </si>
  <si>
    <t>三公经费</t>
  </si>
  <si>
    <t xml:space="preserve">       其中：公车购置</t>
  </si>
  <si>
    <t>项目支出：</t>
  </si>
  <si>
    <t>……</t>
  </si>
  <si>
    <t>公用经费</t>
  </si>
  <si>
    <t xml:space="preserve">    其中：办公经费</t>
  </si>
  <si>
    <t>政府采购金额</t>
  </si>
  <si>
    <t>规模控制率</t>
  </si>
  <si>
    <t>预算投资（万元）</t>
  </si>
  <si>
    <t>实际投资（万元）</t>
  </si>
  <si>
    <t>投资概算控制率</t>
  </si>
  <si>
    <t>厉行节约保障措施</t>
  </si>
  <si>
    <t>2019年度部门整体支出绩效评价基础数据表</t>
  </si>
  <si>
    <t>2019年实际在职人数</t>
  </si>
  <si>
    <t>2018年决算数</t>
  </si>
  <si>
    <t>2019年预算数</t>
  </si>
  <si>
    <t>2019年决算数</t>
  </si>
  <si>
    <t xml:space="preserve">   1、公务用车购置和维护经费</t>
  </si>
  <si>
    <t xml:space="preserve">             公车运行维护</t>
  </si>
  <si>
    <t xml:space="preserve">   2、出国经费</t>
  </si>
  <si>
    <t xml:space="preserve">   3、公务接待</t>
  </si>
  <si>
    <t xml:space="preserve">    1、业务工作专项</t>
  </si>
  <si>
    <t xml:space="preserve">    2、运行维护专项</t>
  </si>
  <si>
    <t>3、省级专项资金（一个专项一行）</t>
  </si>
  <si>
    <t xml:space="preserve">          水费、电费、差旅费</t>
  </si>
  <si>
    <t xml:space="preserve">          会议费、培训费</t>
  </si>
  <si>
    <t xml:space="preserve">部门基本支出预算调整 </t>
  </si>
  <si>
    <t>楼堂馆所控制情况
（2019年完工项目）</t>
  </si>
  <si>
    <t>批复规模（㎡）</t>
  </si>
  <si>
    <t>实际规模（㎡）</t>
  </si>
  <si>
    <t>说明：“项目支出”需要填报基本支出以外的所有项目支出情况，“公用经费”填报基本支出中的一般商品和服务支出。
填表人：        填报日期：          联系电话：            单位负责人签字：</t>
  </si>
  <si>
    <t>附表2：</t>
  </si>
  <si>
    <t>2020年度部门整体支出绩效评价表</t>
  </si>
  <si>
    <t>省级预算部门名称</t>
  </si>
  <si>
    <t>湖南电气职业技术学院</t>
  </si>
  <si>
    <t>年度预
算申请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</si>
  <si>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</si>
  <si>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</si>
  <si>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</si>
  <si>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</si>
  <si>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</si>
  <si>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</si>
  <si>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</si>
  <si>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按收入性质分：</t>
  </si>
  <si>
    <t>按支出性质分：</t>
  </si>
  <si>
    <t xml:space="preserve">      其中：  一般公共预算：  </t>
  </si>
  <si>
    <t xml:space="preserve">其中：基本支出：  </t>
  </si>
  <si>
    <t xml:space="preserve">              政府性基金拨款：</t>
  </si>
  <si>
    <t xml:space="preserve">      项目支出：   </t>
  </si>
  <si>
    <t xml:space="preserve">              纳入专户管理的非税收入拨款：</t>
  </si>
  <si>
    <t xml:space="preserve">              其他资金：         </t>
  </si>
  <si>
    <t>年度总体目标</t>
  </si>
  <si>
    <t>预期目标</t>
  </si>
  <si>
    <t>实际完成情况　</t>
  </si>
  <si>
    <t>加强学校在教育教学改革、内部治理、师资队伍、学生管理、科研服务等方面的建设，争取取得新成效、新突破。</t>
  </si>
  <si>
    <t>学校在教育教学改革、内部治理、师资队伍、学生管理、科研服务等方面取得了新成效、新突破，各项工作呈现了良好的发展态势。落实依法治校，完善督导体系，提升了内部治理能力；推进教学改革，提升了教学质量；加强教师培养力度、加大人才引进力度，实施人才强校战略；立德树人，提升了服务学生水平；潜心研究，科研教研水平再创新高；招生规模持续增长，多措并举加强就业。</t>
  </si>
  <si>
    <t>绩
效
指
标</t>
  </si>
  <si>
    <t>一级指标</t>
  </si>
  <si>
    <t>二级指标</t>
  </si>
  <si>
    <t>三级指标</t>
  </si>
  <si>
    <t>年度
指标值（计划）</t>
  </si>
  <si>
    <t>实际完成值（年终总结）</t>
  </si>
  <si>
    <t>偏差原因
分析及
改进措施</t>
  </si>
  <si>
    <t>产出指标
(50分)</t>
  </si>
  <si>
    <t>数量指标</t>
  </si>
  <si>
    <t>招生人数、报到人数</t>
  </si>
  <si>
    <t>招生录取≥2900人，实际报到≥2610人</t>
  </si>
  <si>
    <t>录取2900人，实际报到2663人</t>
  </si>
  <si>
    <t>一流特色专业群建设及认定数</t>
  </si>
  <si>
    <t>≥2个</t>
  </si>
  <si>
    <t>2个</t>
  </si>
  <si>
    <t>改建、新建实训基地数</t>
  </si>
  <si>
    <t>预计新建5个，升级改造7个</t>
  </si>
  <si>
    <t>新建4个、升级改造8个</t>
  </si>
  <si>
    <t>电梯工程学院的智能制造实训室因校企合作问题取消该项目</t>
  </si>
  <si>
    <t>省级精品课程数量</t>
  </si>
  <si>
    <t>≥17门</t>
  </si>
  <si>
    <t>17门</t>
  </si>
  <si>
    <t>科研课题立项数</t>
  </si>
  <si>
    <t>立项≥100项，其中国家级≥1项，省级≥28项</t>
  </si>
  <si>
    <t>立项124项，其中国家级题1项，省级37项</t>
  </si>
  <si>
    <t>教师职业能力和教学能力比赛获奖数</t>
  </si>
  <si>
    <t>一等奖≥2个、二等奖≥8个、三等奖≥8个</t>
  </si>
  <si>
    <t>一等奖2个；二等奖10个；三等奖9个</t>
  </si>
  <si>
    <t>学生参加技能竞赛赛项及获奖数</t>
  </si>
  <si>
    <t>一等奖≥3个、二等奖≥10个、三等奖≥20个</t>
  </si>
  <si>
    <t>省级一等奖6项、二等奖17项、三等奖19项</t>
  </si>
  <si>
    <t>质量指标</t>
  </si>
  <si>
    <t>学生就业率</t>
  </si>
  <si>
    <t>预计≥83%</t>
  </si>
  <si>
    <t>学校设施维修改造合格率</t>
  </si>
  <si>
    <t>≥90%</t>
  </si>
  <si>
    <t>安全事故发生率</t>
  </si>
  <si>
    <t>食品、工程安全≤0%；学生人身安全≤0%</t>
  </si>
  <si>
    <t>时效指标</t>
  </si>
  <si>
    <t>学校设施维修改造按期完成率</t>
  </si>
  <si>
    <t>按期完成，保障正常办学</t>
  </si>
  <si>
    <t>效益指标（30分）</t>
  </si>
  <si>
    <t>社会效
益指标</t>
  </si>
  <si>
    <t>教育对区域经济的促进作用</t>
  </si>
  <si>
    <t>深入校企合作≥4家，新增≥3家</t>
  </si>
  <si>
    <t>深入校企合作4家，新增3家</t>
  </si>
  <si>
    <t>社会服务能力建设</t>
  </si>
  <si>
    <t>开展各级各类培训≥30项，培训≥2600人次</t>
  </si>
  <si>
    <t>为企业开展各级各类培训31项，培训2713人次，培训课时3126小时</t>
  </si>
  <si>
    <t>大学及学科的学术声誉提升</t>
  </si>
  <si>
    <t>有效提升</t>
  </si>
  <si>
    <t>可持续影响指标</t>
  </si>
  <si>
    <t>形成引领社会进步，特色鲜明的高职精神和文化</t>
  </si>
  <si>
    <t>有效引领</t>
  </si>
  <si>
    <t>满意度
指标
（10分）</t>
  </si>
  <si>
    <t>服务对象满意度指标</t>
  </si>
  <si>
    <t>学生对学校整体满意度</t>
  </si>
  <si>
    <t>满意率≥80%</t>
  </si>
  <si>
    <t>教职工对学校满意度</t>
  </si>
  <si>
    <t>满意率≥90%</t>
  </si>
  <si>
    <t>总 分</t>
  </si>
  <si>
    <t>因受疫情的原因，对学生就业造成一定的影响</t>
    <phoneticPr fontId="11" type="noConversion"/>
  </si>
  <si>
    <r>
      <t>填表人：</t>
    </r>
    <r>
      <rPr>
        <sz val="10.5"/>
        <rFont val="仿宋_GB2312"/>
        <family val="3"/>
        <charset val="134"/>
      </rPr>
      <t xml:space="preserve">                        </t>
    </r>
    <r>
      <rPr>
        <sz val="10.5"/>
        <rFont val="仿宋"/>
        <family val="3"/>
        <charset val="134"/>
      </rPr>
      <t>填报日期：</t>
    </r>
    <r>
      <rPr>
        <sz val="10.5"/>
        <rFont val="仿宋_GB2312"/>
        <family val="3"/>
        <charset val="134"/>
      </rPr>
      <t xml:space="preserve">                         </t>
    </r>
    <r>
      <rPr>
        <sz val="10.5"/>
        <rFont val="仿宋"/>
        <family val="3"/>
        <charset val="134"/>
      </rPr>
      <t>联系电话：</t>
    </r>
    <r>
      <rPr>
        <sz val="10.5"/>
        <rFont val="仿宋_GB2312"/>
        <family val="3"/>
        <charset val="134"/>
      </rPr>
      <t xml:space="preserve">                                          </t>
    </r>
    <r>
      <rPr>
        <sz val="10.5"/>
        <rFont val="仿宋"/>
        <family val="3"/>
        <charset val="134"/>
      </rPr>
      <t>单位负责人签字：</t>
    </r>
    <phoneticPr fontId="11" type="noConversion"/>
  </si>
</sst>
</file>

<file path=xl/styles.xml><?xml version="1.0" encoding="utf-8"?>
<styleSheet xmlns="http://schemas.openxmlformats.org/spreadsheetml/2006/main">
  <numFmts count="1">
    <numFmt numFmtId="176" formatCode="#,##0.00_ "/>
  </numFmts>
  <fonts count="21">
    <font>
      <sz val="11"/>
      <name val="宋体"/>
      <charset val="134"/>
    </font>
    <font>
      <sz val="11"/>
      <color rgb="FF000000"/>
      <name val="宋体"/>
      <charset val="134"/>
    </font>
    <font>
      <sz val="10"/>
      <color rgb="FF000000"/>
      <name val="仿宋_GB2312"/>
      <charset val="134"/>
    </font>
    <font>
      <sz val="11"/>
      <color theme="1"/>
      <name val="宋体"/>
      <charset val="134"/>
      <scheme val="minor"/>
    </font>
    <font>
      <sz val="10"/>
      <name val="仿宋_GB2312"/>
      <charset val="134"/>
    </font>
    <font>
      <b/>
      <sz val="10"/>
      <color rgb="FF000000"/>
      <name val="仿宋_GB2312"/>
      <charset val="134"/>
    </font>
    <font>
      <sz val="10"/>
      <color rgb="FF000000"/>
      <name val="宋体"/>
      <charset val="134"/>
    </font>
    <font>
      <sz val="14"/>
      <color rgb="FF000000"/>
      <name val="宋体"/>
      <charset val="134"/>
    </font>
    <font>
      <b/>
      <sz val="11"/>
      <name val="宋体"/>
      <charset val="134"/>
    </font>
    <font>
      <sz val="11"/>
      <color rgb="FFFF0000"/>
      <name val="宋体"/>
      <charset val="134"/>
      <scheme val="minor"/>
    </font>
    <font>
      <b/>
      <sz val="14"/>
      <color rgb="FF000000"/>
      <name val="宋体"/>
      <charset val="134"/>
    </font>
    <font>
      <sz val="9"/>
      <name val="宋体"/>
      <charset val="134"/>
    </font>
    <font>
      <sz val="10"/>
      <name val="仿宋_GB2312"/>
      <family val="3"/>
      <charset val="134"/>
    </font>
    <font>
      <sz val="11"/>
      <color rgb="FF000000"/>
      <name val="仿宋"/>
      <family val="3"/>
      <charset val="134"/>
    </font>
    <font>
      <sz val="10"/>
      <color rgb="FF000000"/>
      <name val="仿宋"/>
      <family val="3"/>
      <charset val="134"/>
    </font>
    <font>
      <b/>
      <sz val="10"/>
      <color rgb="FF000000"/>
      <name val="仿宋"/>
      <family val="3"/>
      <charset val="134"/>
    </font>
    <font>
      <sz val="10"/>
      <name val="仿宋"/>
      <family val="3"/>
      <charset val="134"/>
    </font>
    <font>
      <sz val="11"/>
      <color theme="1"/>
      <name val="仿宋"/>
      <family val="3"/>
      <charset val="134"/>
    </font>
    <font>
      <sz val="10"/>
      <color rgb="FFFF0000"/>
      <name val="仿宋"/>
      <family val="3"/>
      <charset val="134"/>
    </font>
    <font>
      <sz val="10.5"/>
      <name val="仿宋"/>
      <family val="3"/>
      <charset val="134"/>
    </font>
    <font>
      <sz val="10.5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8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>
      <alignment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/>
    </xf>
    <xf numFmtId="0" fontId="14" fillId="0" borderId="1" xfId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3" fillId="0" borderId="1" xfId="1" applyFont="1" applyFill="1" applyBorder="1" applyAlignment="1">
      <alignment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1" xfId="1" applyFont="1" applyBorder="1" applyAlignment="1">
      <alignment vertical="center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3" fillId="0" borderId="1" xfId="1" applyFont="1" applyBorder="1" applyAlignment="1">
      <alignment vertical="center" wrapText="1"/>
    </xf>
    <xf numFmtId="9" fontId="16" fillId="0" borderId="1" xfId="0" applyNumberFormat="1" applyFont="1" applyBorder="1" applyAlignment="1">
      <alignment horizontal="left" vertical="center" wrapText="1"/>
    </xf>
    <xf numFmtId="10" fontId="16" fillId="0" borderId="1" xfId="0" applyNumberFormat="1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6" fillId="0" borderId="1" xfId="1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10" fontId="14" fillId="0" borderId="1" xfId="0" applyNumberFormat="1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6" fillId="0" borderId="6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/>
    </xf>
    <xf numFmtId="0" fontId="13" fillId="0" borderId="8" xfId="0" applyFont="1" applyFill="1" applyBorder="1" applyAlignment="1">
      <alignment horizontal="left" vertical="center"/>
    </xf>
    <xf numFmtId="0" fontId="16" fillId="0" borderId="6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76" fontId="12" fillId="2" borderId="1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workbookViewId="0">
      <selection activeCell="B11" sqref="B11:C11"/>
    </sheetView>
  </sheetViews>
  <sheetFormatPr defaultColWidth="9" defaultRowHeight="13.5"/>
  <cols>
    <col min="1" max="1" width="29.25" customWidth="1"/>
    <col min="2" max="3" width="14.125" customWidth="1"/>
    <col min="4" max="4" width="11.5" customWidth="1"/>
    <col min="5" max="5" width="16.75" customWidth="1"/>
    <col min="6" max="6" width="16.125" customWidth="1"/>
    <col min="7" max="7" width="14.5" customWidth="1"/>
  </cols>
  <sheetData>
    <row r="1" spans="1:7" ht="18.75">
      <c r="A1" s="52" t="s">
        <v>16</v>
      </c>
      <c r="B1" s="52"/>
      <c r="C1" s="52"/>
      <c r="D1" s="52"/>
      <c r="E1" s="52"/>
      <c r="F1" s="52"/>
      <c r="G1" s="52"/>
    </row>
    <row r="2" spans="1:7" s="22" customFormat="1" ht="12">
      <c r="A2" s="49" t="s">
        <v>0</v>
      </c>
      <c r="B2" s="49" t="s">
        <v>1</v>
      </c>
      <c r="C2" s="49"/>
      <c r="D2" s="49" t="s">
        <v>17</v>
      </c>
      <c r="E2" s="49"/>
      <c r="F2" s="49" t="s">
        <v>2</v>
      </c>
      <c r="G2" s="49"/>
    </row>
    <row r="3" spans="1:7" s="22" customFormat="1" ht="12">
      <c r="A3" s="49"/>
      <c r="B3" s="49"/>
      <c r="C3" s="49"/>
      <c r="D3" s="49"/>
      <c r="E3" s="49"/>
      <c r="F3" s="49"/>
      <c r="G3" s="49"/>
    </row>
    <row r="4" spans="1:7" s="22" customFormat="1" ht="12">
      <c r="A4" s="23" t="s">
        <v>3</v>
      </c>
      <c r="B4" s="49" t="s">
        <v>18</v>
      </c>
      <c r="C4" s="49"/>
      <c r="D4" s="49" t="s">
        <v>19</v>
      </c>
      <c r="E4" s="49"/>
      <c r="F4" s="49" t="s">
        <v>20</v>
      </c>
      <c r="G4" s="49"/>
    </row>
    <row r="5" spans="1:7" s="22" customFormat="1" ht="12">
      <c r="A5" s="23" t="s">
        <v>4</v>
      </c>
      <c r="B5" s="49"/>
      <c r="C5" s="49"/>
      <c r="D5" s="50"/>
      <c r="E5" s="50"/>
      <c r="F5" s="50"/>
      <c r="G5" s="50"/>
    </row>
    <row r="6" spans="1:7" s="22" customFormat="1" ht="12">
      <c r="A6" s="23" t="s">
        <v>21</v>
      </c>
      <c r="B6" s="49"/>
      <c r="C6" s="49"/>
      <c r="D6" s="50"/>
      <c r="E6" s="50"/>
      <c r="F6" s="50"/>
      <c r="G6" s="50"/>
    </row>
    <row r="7" spans="1:7" s="22" customFormat="1" ht="12">
      <c r="A7" s="23" t="s">
        <v>5</v>
      </c>
      <c r="B7" s="49"/>
      <c r="C7" s="49"/>
      <c r="D7" s="50"/>
      <c r="E7" s="50"/>
      <c r="F7" s="50"/>
      <c r="G7" s="50"/>
    </row>
    <row r="8" spans="1:7" s="22" customFormat="1" ht="12">
      <c r="A8" s="23" t="s">
        <v>22</v>
      </c>
      <c r="B8" s="49"/>
      <c r="C8" s="49"/>
      <c r="D8" s="50"/>
      <c r="E8" s="50"/>
      <c r="F8" s="50"/>
      <c r="G8" s="50"/>
    </row>
    <row r="9" spans="1:7" s="22" customFormat="1" ht="12">
      <c r="A9" s="23" t="s">
        <v>23</v>
      </c>
      <c r="B9" s="49"/>
      <c r="C9" s="49"/>
      <c r="D9" s="50"/>
      <c r="E9" s="50"/>
      <c r="F9" s="50"/>
      <c r="G9" s="50"/>
    </row>
    <row r="10" spans="1:7" s="22" customFormat="1" ht="12">
      <c r="A10" s="23" t="s">
        <v>24</v>
      </c>
      <c r="B10" s="49"/>
      <c r="C10" s="49"/>
      <c r="D10" s="50"/>
      <c r="E10" s="50"/>
      <c r="F10" s="50"/>
      <c r="G10" s="50"/>
    </row>
    <row r="11" spans="1:7" s="22" customFormat="1" ht="12">
      <c r="A11" s="23" t="s">
        <v>6</v>
      </c>
      <c r="B11" s="49"/>
      <c r="C11" s="49"/>
      <c r="D11" s="50"/>
      <c r="E11" s="50"/>
      <c r="F11" s="50"/>
      <c r="G11" s="50"/>
    </row>
    <row r="12" spans="1:7" s="22" customFormat="1" ht="12">
      <c r="A12" s="23" t="s">
        <v>25</v>
      </c>
      <c r="B12" s="49"/>
      <c r="C12" s="49"/>
      <c r="D12" s="50"/>
      <c r="E12" s="50"/>
      <c r="F12" s="50"/>
      <c r="G12" s="50"/>
    </row>
    <row r="13" spans="1:7" s="22" customFormat="1" ht="12">
      <c r="A13" s="23" t="s">
        <v>26</v>
      </c>
      <c r="B13" s="49"/>
      <c r="C13" s="49"/>
      <c r="D13" s="50"/>
      <c r="E13" s="50"/>
      <c r="F13" s="50"/>
      <c r="G13" s="50"/>
    </row>
    <row r="14" spans="1:7" s="22" customFormat="1" ht="12">
      <c r="A14" s="7" t="s">
        <v>7</v>
      </c>
      <c r="B14" s="49"/>
      <c r="C14" s="49"/>
      <c r="D14" s="50"/>
      <c r="E14" s="50"/>
      <c r="F14" s="50"/>
      <c r="G14" s="50"/>
    </row>
    <row r="15" spans="1:7" s="22" customFormat="1" ht="12">
      <c r="A15" s="23" t="s">
        <v>27</v>
      </c>
      <c r="B15" s="49"/>
      <c r="C15" s="49"/>
      <c r="D15" s="50"/>
      <c r="E15" s="50"/>
      <c r="F15" s="50"/>
      <c r="G15" s="50"/>
    </row>
    <row r="16" spans="1:7" s="22" customFormat="1" ht="12">
      <c r="A16" s="7" t="s">
        <v>7</v>
      </c>
      <c r="B16" s="49"/>
      <c r="C16" s="49"/>
      <c r="D16" s="50"/>
      <c r="E16" s="50"/>
      <c r="F16" s="50"/>
      <c r="G16" s="50"/>
    </row>
    <row r="17" spans="1:7" s="22" customFormat="1" ht="12">
      <c r="A17" s="23" t="s">
        <v>8</v>
      </c>
      <c r="B17" s="49"/>
      <c r="C17" s="49"/>
      <c r="D17" s="50"/>
      <c r="E17" s="50"/>
      <c r="F17" s="50"/>
      <c r="G17" s="50"/>
    </row>
    <row r="18" spans="1:7" s="22" customFormat="1" ht="12">
      <c r="A18" s="23" t="s">
        <v>9</v>
      </c>
      <c r="B18" s="49"/>
      <c r="C18" s="49"/>
      <c r="D18" s="50"/>
      <c r="E18" s="50"/>
      <c r="F18" s="50"/>
      <c r="G18" s="50"/>
    </row>
    <row r="19" spans="1:7" s="22" customFormat="1" ht="12">
      <c r="A19" s="23" t="s">
        <v>28</v>
      </c>
      <c r="B19" s="49"/>
      <c r="C19" s="49"/>
      <c r="D19" s="50"/>
      <c r="E19" s="50"/>
      <c r="F19" s="50"/>
      <c r="G19" s="50"/>
    </row>
    <row r="20" spans="1:7" s="22" customFormat="1" ht="12">
      <c r="A20" s="23" t="s">
        <v>29</v>
      </c>
      <c r="B20" s="49"/>
      <c r="C20" s="49"/>
      <c r="D20" s="50"/>
      <c r="E20" s="50"/>
      <c r="F20" s="50"/>
      <c r="G20" s="50"/>
    </row>
    <row r="21" spans="1:7" s="22" customFormat="1" ht="12">
      <c r="A21" s="23" t="s">
        <v>10</v>
      </c>
      <c r="B21" s="49"/>
      <c r="C21" s="49"/>
      <c r="D21" s="50"/>
      <c r="E21" s="50"/>
      <c r="F21" s="50"/>
      <c r="G21" s="50"/>
    </row>
    <row r="22" spans="1:7" s="22" customFormat="1" ht="12">
      <c r="A22" s="23" t="s">
        <v>30</v>
      </c>
      <c r="B22" s="49"/>
      <c r="C22" s="49"/>
      <c r="D22" s="50"/>
      <c r="E22" s="50"/>
      <c r="F22" s="50"/>
      <c r="G22" s="50"/>
    </row>
    <row r="23" spans="1:7" s="22" customFormat="1" ht="12">
      <c r="A23" s="51" t="s">
        <v>31</v>
      </c>
      <c r="B23" s="24" t="s">
        <v>32</v>
      </c>
      <c r="C23" s="23" t="s">
        <v>33</v>
      </c>
      <c r="D23" s="23" t="s">
        <v>11</v>
      </c>
      <c r="E23" s="23" t="s">
        <v>12</v>
      </c>
      <c r="F23" s="23" t="s">
        <v>13</v>
      </c>
      <c r="G23" s="23" t="s">
        <v>14</v>
      </c>
    </row>
    <row r="24" spans="1:7" s="22" customFormat="1" ht="12">
      <c r="A24" s="49"/>
      <c r="B24" s="23"/>
      <c r="C24" s="23"/>
      <c r="D24" s="23"/>
      <c r="E24" s="23"/>
      <c r="F24" s="23"/>
      <c r="G24" s="23"/>
    </row>
    <row r="25" spans="1:7" s="22" customFormat="1" ht="12">
      <c r="A25" s="23" t="s">
        <v>15</v>
      </c>
      <c r="B25" s="49"/>
      <c r="C25" s="49"/>
      <c r="D25" s="49"/>
      <c r="E25" s="49"/>
      <c r="F25" s="49"/>
      <c r="G25" s="49"/>
    </row>
    <row r="27" spans="1:7">
      <c r="A27" s="47" t="s">
        <v>34</v>
      </c>
      <c r="B27" s="48"/>
      <c r="C27" s="48"/>
      <c r="D27" s="48"/>
      <c r="E27" s="48"/>
      <c r="F27" s="48"/>
      <c r="G27" s="48"/>
    </row>
    <row r="28" spans="1:7" ht="36" customHeight="1">
      <c r="A28" s="48"/>
      <c r="B28" s="48"/>
      <c r="C28" s="48"/>
      <c r="D28" s="48"/>
      <c r="E28" s="48"/>
      <c r="F28" s="48"/>
      <c r="G28" s="48"/>
    </row>
  </sheetData>
  <mergeCells count="68">
    <mergeCell ref="A1:G1"/>
    <mergeCell ref="B2:C2"/>
    <mergeCell ref="D2:E2"/>
    <mergeCell ref="F2:G2"/>
    <mergeCell ref="B3:C3"/>
    <mergeCell ref="D3:E3"/>
    <mergeCell ref="F3:G3"/>
    <mergeCell ref="A2:A3"/>
    <mergeCell ref="B4:C4"/>
    <mergeCell ref="D4:E4"/>
    <mergeCell ref="F4:G4"/>
    <mergeCell ref="B5:C5"/>
    <mergeCell ref="D5:E5"/>
    <mergeCell ref="F5:G5"/>
    <mergeCell ref="B6:C6"/>
    <mergeCell ref="D6:E6"/>
    <mergeCell ref="F6:G6"/>
    <mergeCell ref="B7:C7"/>
    <mergeCell ref="D7:E7"/>
    <mergeCell ref="F7:G7"/>
    <mergeCell ref="B8:C8"/>
    <mergeCell ref="D8:E8"/>
    <mergeCell ref="F8:G8"/>
    <mergeCell ref="B9:C9"/>
    <mergeCell ref="D9:E9"/>
    <mergeCell ref="F9:G9"/>
    <mergeCell ref="B10:C10"/>
    <mergeCell ref="D10:E10"/>
    <mergeCell ref="F10:G10"/>
    <mergeCell ref="B11:C11"/>
    <mergeCell ref="D11:E11"/>
    <mergeCell ref="F11:G11"/>
    <mergeCell ref="B12:C12"/>
    <mergeCell ref="D12:E12"/>
    <mergeCell ref="F12:G12"/>
    <mergeCell ref="B13:C13"/>
    <mergeCell ref="D13:E13"/>
    <mergeCell ref="F13:G13"/>
    <mergeCell ref="F16:G16"/>
    <mergeCell ref="B17:C17"/>
    <mergeCell ref="D17:E17"/>
    <mergeCell ref="F17:G17"/>
    <mergeCell ref="B14:C14"/>
    <mergeCell ref="D14:E14"/>
    <mergeCell ref="F14:G14"/>
    <mergeCell ref="B15:C15"/>
    <mergeCell ref="D15:E15"/>
    <mergeCell ref="F15:G15"/>
    <mergeCell ref="B16:C16"/>
    <mergeCell ref="D16:E16"/>
    <mergeCell ref="B20:C20"/>
    <mergeCell ref="D20:E20"/>
    <mergeCell ref="F20:G20"/>
    <mergeCell ref="B21:C21"/>
    <mergeCell ref="D21:E21"/>
    <mergeCell ref="F21:G21"/>
    <mergeCell ref="B18:C18"/>
    <mergeCell ref="D18:E18"/>
    <mergeCell ref="F18:G18"/>
    <mergeCell ref="B19:C19"/>
    <mergeCell ref="D19:E19"/>
    <mergeCell ref="F19:G19"/>
    <mergeCell ref="A27:G28"/>
    <mergeCell ref="B22:C22"/>
    <mergeCell ref="D22:E22"/>
    <mergeCell ref="F22:G22"/>
    <mergeCell ref="B25:G25"/>
    <mergeCell ref="A23:A24"/>
  </mergeCells>
  <phoneticPr fontId="1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6"/>
  <sheetViews>
    <sheetView tabSelected="1" zoomScale="115" zoomScaleNormal="115" zoomScaleSheetLayoutView="115" zoomScalePageLayoutView="130" workbookViewId="0">
      <selection activeCell="H12" sqref="H12:J12"/>
    </sheetView>
  </sheetViews>
  <sheetFormatPr defaultColWidth="9" defaultRowHeight="13.5"/>
  <cols>
    <col min="1" max="1" width="10.875" style="12" customWidth="1"/>
    <col min="2" max="3" width="9" style="12"/>
    <col min="4" max="4" width="15.125" style="12" customWidth="1"/>
    <col min="5" max="5" width="11.25" style="12" customWidth="1"/>
    <col min="6" max="6" width="25.125" style="13" customWidth="1"/>
    <col min="7" max="7" width="31.375" style="12" customWidth="1"/>
    <col min="8" max="8" width="5.875" style="14" customWidth="1"/>
    <col min="9" max="9" width="6.875" style="14" customWidth="1"/>
    <col min="10" max="10" width="19.5" style="12" customWidth="1"/>
    <col min="11" max="11" width="13" style="12" customWidth="1"/>
    <col min="12" max="16384" width="9" style="12"/>
  </cols>
  <sheetData>
    <row r="1" spans="1:10" ht="18" customHeight="1">
      <c r="A1" s="1" t="s">
        <v>35</v>
      </c>
    </row>
    <row r="2" spans="1:10" ht="14.1" customHeight="1"/>
    <row r="3" spans="1:10" s="8" customFormat="1" ht="34.5" customHeight="1">
      <c r="A3" s="83" t="s">
        <v>36</v>
      </c>
      <c r="B3" s="83"/>
      <c r="C3" s="83"/>
      <c r="D3" s="83"/>
      <c r="E3" s="83"/>
      <c r="F3" s="83"/>
      <c r="G3" s="83"/>
      <c r="H3" s="83"/>
      <c r="I3" s="83"/>
      <c r="J3" s="83"/>
    </row>
    <row r="4" spans="1:10" ht="33.75" customHeight="1">
      <c r="A4" s="15" t="s">
        <v>37</v>
      </c>
      <c r="B4" s="66" t="s">
        <v>38</v>
      </c>
      <c r="C4" s="66"/>
      <c r="D4" s="66"/>
      <c r="E4" s="66"/>
      <c r="F4" s="66"/>
      <c r="G4" s="66"/>
      <c r="H4" s="66"/>
      <c r="I4" s="66"/>
      <c r="J4" s="66"/>
    </row>
    <row r="5" spans="1:10" s="9" customFormat="1" ht="15.6" customHeight="1">
      <c r="A5" s="60" t="s">
        <v>39</v>
      </c>
      <c r="B5" s="66"/>
      <c r="C5" s="66"/>
      <c r="D5" s="66" t="s">
        <v>40</v>
      </c>
      <c r="E5" s="66" t="s">
        <v>41</v>
      </c>
      <c r="F5" s="66"/>
      <c r="G5" s="66" t="s">
        <v>42</v>
      </c>
      <c r="H5" s="66" t="s">
        <v>43</v>
      </c>
      <c r="I5" s="66" t="s">
        <v>44</v>
      </c>
      <c r="J5" s="66" t="s">
        <v>45</v>
      </c>
    </row>
    <row r="6" spans="1:10" s="9" customFormat="1" ht="12" customHeight="1">
      <c r="A6" s="60"/>
      <c r="B6" s="66"/>
      <c r="C6" s="66"/>
      <c r="D6" s="66"/>
      <c r="E6" s="66"/>
      <c r="F6" s="66"/>
      <c r="G6" s="66"/>
      <c r="H6" s="66"/>
      <c r="I6" s="66"/>
      <c r="J6" s="66"/>
    </row>
    <row r="7" spans="1:10" s="9" customFormat="1" hidden="1">
      <c r="A7" s="60"/>
      <c r="B7" s="66"/>
      <c r="C7" s="66"/>
      <c r="D7" s="66"/>
      <c r="E7" s="66"/>
      <c r="F7" s="66"/>
      <c r="G7" s="66"/>
      <c r="H7" s="66"/>
      <c r="I7" s="66"/>
      <c r="J7" s="66"/>
    </row>
    <row r="8" spans="1:10" ht="19.5" customHeight="1">
      <c r="A8" s="60"/>
      <c r="B8" s="60" t="s">
        <v>46</v>
      </c>
      <c r="C8" s="60"/>
      <c r="D8" s="16"/>
      <c r="E8" s="84">
        <f>F10+F11+F12+F13</f>
        <v>12852.94</v>
      </c>
      <c r="F8" s="85"/>
      <c r="G8" s="16">
        <v>10401.41</v>
      </c>
      <c r="H8" s="5">
        <v>10</v>
      </c>
      <c r="I8" s="21">
        <f>G8/E8</f>
        <v>0.80926309466939073</v>
      </c>
      <c r="J8" s="5">
        <v>8</v>
      </c>
    </row>
    <row r="9" spans="1:10" ht="19.5" customHeight="1">
      <c r="A9" s="60"/>
      <c r="B9" s="76" t="s">
        <v>47</v>
      </c>
      <c r="C9" s="76"/>
      <c r="D9" s="76"/>
      <c r="E9" s="76"/>
      <c r="F9" s="76"/>
      <c r="G9" s="76" t="s">
        <v>48</v>
      </c>
      <c r="H9" s="76"/>
      <c r="I9" s="76"/>
      <c r="J9" s="76"/>
    </row>
    <row r="10" spans="1:10" ht="19.5" customHeight="1">
      <c r="A10" s="60"/>
      <c r="B10" s="74" t="s">
        <v>49</v>
      </c>
      <c r="C10" s="75"/>
      <c r="D10" s="75"/>
      <c r="E10" s="75"/>
      <c r="F10" s="17">
        <v>7737.05</v>
      </c>
      <c r="G10" s="18" t="s">
        <v>50</v>
      </c>
      <c r="H10" s="79">
        <v>7557.52</v>
      </c>
      <c r="I10" s="58"/>
      <c r="J10" s="59"/>
    </row>
    <row r="11" spans="1:10" ht="19.5" customHeight="1">
      <c r="A11" s="60"/>
      <c r="B11" s="74" t="s">
        <v>51</v>
      </c>
      <c r="C11" s="75"/>
      <c r="D11" s="75"/>
      <c r="E11" s="75"/>
      <c r="F11" s="2"/>
      <c r="G11" s="18" t="s">
        <v>52</v>
      </c>
      <c r="H11" s="79">
        <v>2843.89</v>
      </c>
      <c r="I11" s="58"/>
      <c r="J11" s="59"/>
    </row>
    <row r="12" spans="1:10" ht="19.5" customHeight="1">
      <c r="A12" s="60"/>
      <c r="B12" s="74" t="s">
        <v>53</v>
      </c>
      <c r="C12" s="75"/>
      <c r="D12" s="75"/>
      <c r="E12" s="75"/>
      <c r="F12" s="17">
        <v>4571.01</v>
      </c>
      <c r="G12" s="19"/>
      <c r="H12" s="80"/>
      <c r="I12" s="81"/>
      <c r="J12" s="82"/>
    </row>
    <row r="13" spans="1:10" ht="19.5" customHeight="1">
      <c r="A13" s="60"/>
      <c r="B13" s="74" t="s">
        <v>54</v>
      </c>
      <c r="C13" s="75"/>
      <c r="D13" s="75"/>
      <c r="E13" s="75"/>
      <c r="F13" s="20">
        <v>544.88</v>
      </c>
      <c r="G13" s="76"/>
      <c r="H13" s="76"/>
      <c r="I13" s="76"/>
      <c r="J13" s="76"/>
    </row>
    <row r="14" spans="1:10" ht="31.5" customHeight="1">
      <c r="A14" s="60" t="s">
        <v>55</v>
      </c>
      <c r="B14" s="60" t="s">
        <v>56</v>
      </c>
      <c r="C14" s="60"/>
      <c r="D14" s="60"/>
      <c r="E14" s="60"/>
      <c r="F14" s="60"/>
      <c r="G14" s="60" t="s">
        <v>57</v>
      </c>
      <c r="H14" s="60"/>
      <c r="I14" s="60"/>
      <c r="J14" s="60"/>
    </row>
    <row r="15" spans="1:10" ht="86.45" customHeight="1">
      <c r="A15" s="60"/>
      <c r="B15" s="77" t="s">
        <v>58</v>
      </c>
      <c r="C15" s="78"/>
      <c r="D15" s="78"/>
      <c r="E15" s="78"/>
      <c r="F15" s="78"/>
      <c r="G15" s="77" t="s">
        <v>59</v>
      </c>
      <c r="H15" s="78"/>
      <c r="I15" s="78"/>
      <c r="J15" s="78"/>
    </row>
    <row r="16" spans="1:10" s="10" customFormat="1" ht="39" customHeight="1">
      <c r="A16" s="61" t="s">
        <v>60</v>
      </c>
      <c r="B16" s="4" t="s">
        <v>61</v>
      </c>
      <c r="C16" s="4" t="s">
        <v>62</v>
      </c>
      <c r="D16" s="69" t="s">
        <v>63</v>
      </c>
      <c r="E16" s="69"/>
      <c r="F16" s="4" t="s">
        <v>64</v>
      </c>
      <c r="G16" s="4" t="s">
        <v>65</v>
      </c>
      <c r="H16" s="4" t="s">
        <v>43</v>
      </c>
      <c r="I16" s="4" t="s">
        <v>45</v>
      </c>
      <c r="J16" s="4" t="s">
        <v>66</v>
      </c>
    </row>
    <row r="17" spans="1:10" s="10" customFormat="1" ht="30.95" customHeight="1">
      <c r="A17" s="62"/>
      <c r="B17" s="59" t="s">
        <v>67</v>
      </c>
      <c r="C17" s="64" t="s">
        <v>68</v>
      </c>
      <c r="D17" s="67" t="s">
        <v>69</v>
      </c>
      <c r="E17" s="68"/>
      <c r="F17" s="25" t="s">
        <v>70</v>
      </c>
      <c r="G17" s="25" t="s">
        <v>71</v>
      </c>
      <c r="H17" s="26">
        <v>6</v>
      </c>
      <c r="I17" s="26">
        <f>H17</f>
        <v>6</v>
      </c>
      <c r="J17" s="27"/>
    </row>
    <row r="18" spans="1:10" customFormat="1" ht="30.95" customHeight="1">
      <c r="A18" s="62"/>
      <c r="B18" s="59"/>
      <c r="C18" s="64"/>
      <c r="D18" s="67" t="s">
        <v>72</v>
      </c>
      <c r="E18" s="68"/>
      <c r="F18" s="28" t="s">
        <v>73</v>
      </c>
      <c r="G18" s="29" t="s">
        <v>74</v>
      </c>
      <c r="H18" s="26">
        <v>4</v>
      </c>
      <c r="I18" s="26">
        <f t="shared" ref="I18:I33" si="0">H18</f>
        <v>4</v>
      </c>
      <c r="J18" s="30"/>
    </row>
    <row r="19" spans="1:10" ht="42.6" customHeight="1">
      <c r="A19" s="62"/>
      <c r="B19" s="59"/>
      <c r="C19" s="64"/>
      <c r="D19" s="70" t="s">
        <v>75</v>
      </c>
      <c r="E19" s="71"/>
      <c r="F19" s="31" t="s">
        <v>76</v>
      </c>
      <c r="G19" s="32" t="s">
        <v>77</v>
      </c>
      <c r="H19" s="33">
        <v>4</v>
      </c>
      <c r="I19" s="33">
        <v>3</v>
      </c>
      <c r="J19" s="34" t="s">
        <v>78</v>
      </c>
    </row>
    <row r="20" spans="1:10" customFormat="1" ht="30.95" customHeight="1">
      <c r="A20" s="62"/>
      <c r="B20" s="59"/>
      <c r="C20" s="64"/>
      <c r="D20" s="72" t="s">
        <v>79</v>
      </c>
      <c r="E20" s="73"/>
      <c r="F20" s="35" t="s">
        <v>80</v>
      </c>
      <c r="G20" s="36" t="s">
        <v>81</v>
      </c>
      <c r="H20" s="37">
        <v>5</v>
      </c>
      <c r="I20" s="26">
        <f>H20</f>
        <v>5</v>
      </c>
      <c r="J20" s="38"/>
    </row>
    <row r="21" spans="1:10" customFormat="1" ht="30.95" customHeight="1">
      <c r="A21" s="62"/>
      <c r="B21" s="59"/>
      <c r="C21" s="64"/>
      <c r="D21" s="55" t="s">
        <v>82</v>
      </c>
      <c r="E21" s="56"/>
      <c r="F21" s="25" t="s">
        <v>83</v>
      </c>
      <c r="G21" s="25" t="s">
        <v>84</v>
      </c>
      <c r="H21" s="26">
        <v>4</v>
      </c>
      <c r="I21" s="26">
        <f t="shared" si="0"/>
        <v>4</v>
      </c>
      <c r="J21" s="30"/>
    </row>
    <row r="22" spans="1:10" customFormat="1" ht="30.95" customHeight="1">
      <c r="A22" s="62"/>
      <c r="B22" s="59"/>
      <c r="C22" s="64"/>
      <c r="D22" s="55" t="s">
        <v>85</v>
      </c>
      <c r="E22" s="56"/>
      <c r="F22" s="39" t="s">
        <v>86</v>
      </c>
      <c r="G22" s="28" t="s">
        <v>87</v>
      </c>
      <c r="H22" s="26">
        <v>4</v>
      </c>
      <c r="I22" s="26">
        <f t="shared" si="0"/>
        <v>4</v>
      </c>
      <c r="J22" s="30"/>
    </row>
    <row r="23" spans="1:10" customFormat="1" ht="35.450000000000003" customHeight="1">
      <c r="A23" s="62"/>
      <c r="B23" s="59"/>
      <c r="C23" s="64"/>
      <c r="D23" s="55" t="s">
        <v>88</v>
      </c>
      <c r="E23" s="56"/>
      <c r="F23" s="39" t="s">
        <v>89</v>
      </c>
      <c r="G23" s="28" t="s">
        <v>90</v>
      </c>
      <c r="H23" s="26">
        <v>4</v>
      </c>
      <c r="I23" s="26">
        <f t="shared" si="0"/>
        <v>4</v>
      </c>
      <c r="J23" s="30"/>
    </row>
    <row r="24" spans="1:10" customFormat="1" ht="30.95" customHeight="1">
      <c r="A24" s="62"/>
      <c r="B24" s="59"/>
      <c r="C24" s="64" t="s">
        <v>91</v>
      </c>
      <c r="D24" s="53" t="s">
        <v>92</v>
      </c>
      <c r="E24" s="54"/>
      <c r="F24" s="40" t="s">
        <v>93</v>
      </c>
      <c r="G24" s="41">
        <v>0.81599999999999995</v>
      </c>
      <c r="H24" s="37">
        <v>8</v>
      </c>
      <c r="I24" s="42">
        <v>7</v>
      </c>
      <c r="J24" s="36" t="s">
        <v>121</v>
      </c>
    </row>
    <row r="25" spans="1:10" customFormat="1" ht="30.95" customHeight="1">
      <c r="A25" s="62"/>
      <c r="B25" s="59"/>
      <c r="C25" s="64"/>
      <c r="D25" s="55" t="s">
        <v>94</v>
      </c>
      <c r="E25" s="56"/>
      <c r="F25" s="40" t="s">
        <v>95</v>
      </c>
      <c r="G25" s="40">
        <v>1</v>
      </c>
      <c r="H25" s="26">
        <v>4</v>
      </c>
      <c r="I25" s="26">
        <f t="shared" si="0"/>
        <v>4</v>
      </c>
      <c r="J25" s="25"/>
    </row>
    <row r="26" spans="1:10" customFormat="1" ht="30.95" customHeight="1">
      <c r="A26" s="62"/>
      <c r="B26" s="59"/>
      <c r="C26" s="64"/>
      <c r="D26" s="55" t="s">
        <v>96</v>
      </c>
      <c r="E26" s="56"/>
      <c r="F26" s="40" t="s">
        <v>97</v>
      </c>
      <c r="G26" s="40">
        <v>0</v>
      </c>
      <c r="H26" s="26">
        <v>4</v>
      </c>
      <c r="I26" s="26">
        <f t="shared" si="0"/>
        <v>4</v>
      </c>
      <c r="J26" s="25"/>
    </row>
    <row r="27" spans="1:10" customFormat="1" ht="30.95" customHeight="1">
      <c r="A27" s="62"/>
      <c r="B27" s="59"/>
      <c r="C27" s="2" t="s">
        <v>98</v>
      </c>
      <c r="D27" s="67" t="s">
        <v>99</v>
      </c>
      <c r="E27" s="68"/>
      <c r="F27" s="40" t="s">
        <v>100</v>
      </c>
      <c r="G27" s="40" t="s">
        <v>100</v>
      </c>
      <c r="H27" s="26">
        <v>3</v>
      </c>
      <c r="I27" s="26">
        <f t="shared" si="0"/>
        <v>3</v>
      </c>
      <c r="J27" s="25"/>
    </row>
    <row r="28" spans="1:10" customFormat="1" ht="30.95" customHeight="1">
      <c r="A28" s="62"/>
      <c r="B28" s="59" t="s">
        <v>101</v>
      </c>
      <c r="C28" s="65" t="s">
        <v>102</v>
      </c>
      <c r="D28" s="53" t="s">
        <v>103</v>
      </c>
      <c r="E28" s="54"/>
      <c r="F28" s="43" t="s">
        <v>104</v>
      </c>
      <c r="G28" s="43" t="s">
        <v>105</v>
      </c>
      <c r="H28" s="37">
        <v>10</v>
      </c>
      <c r="I28" s="26">
        <f t="shared" si="0"/>
        <v>10</v>
      </c>
      <c r="J28" s="36"/>
    </row>
    <row r="29" spans="1:10" customFormat="1" ht="30.95" customHeight="1">
      <c r="A29" s="62"/>
      <c r="B29" s="59"/>
      <c r="C29" s="65"/>
      <c r="D29" s="53" t="s">
        <v>106</v>
      </c>
      <c r="E29" s="54"/>
      <c r="F29" s="36" t="s">
        <v>107</v>
      </c>
      <c r="G29" s="36" t="s">
        <v>108</v>
      </c>
      <c r="H29" s="37">
        <v>10</v>
      </c>
      <c r="I29" s="26">
        <f t="shared" si="0"/>
        <v>10</v>
      </c>
      <c r="J29" s="36"/>
    </row>
    <row r="30" spans="1:10" customFormat="1" ht="30.95" customHeight="1">
      <c r="A30" s="62"/>
      <c r="B30" s="59"/>
      <c r="C30" s="65"/>
      <c r="D30" s="53" t="s">
        <v>109</v>
      </c>
      <c r="E30" s="54"/>
      <c r="F30" s="36" t="s">
        <v>110</v>
      </c>
      <c r="G30" s="36" t="s">
        <v>110</v>
      </c>
      <c r="H30" s="37">
        <v>5</v>
      </c>
      <c r="I30" s="26">
        <f t="shared" si="0"/>
        <v>5</v>
      </c>
      <c r="J30" s="36"/>
    </row>
    <row r="31" spans="1:10" s="11" customFormat="1" ht="30.95" customHeight="1">
      <c r="A31" s="62"/>
      <c r="B31" s="59"/>
      <c r="C31" s="6" t="s">
        <v>111</v>
      </c>
      <c r="D31" s="53" t="s">
        <v>112</v>
      </c>
      <c r="E31" s="54"/>
      <c r="F31" s="36" t="s">
        <v>113</v>
      </c>
      <c r="G31" s="36" t="s">
        <v>113</v>
      </c>
      <c r="H31" s="37">
        <v>5</v>
      </c>
      <c r="I31" s="26">
        <f t="shared" si="0"/>
        <v>5</v>
      </c>
      <c r="J31" s="44"/>
    </row>
    <row r="32" spans="1:10" customFormat="1" ht="30.95" customHeight="1">
      <c r="A32" s="62"/>
      <c r="B32" s="59" t="s">
        <v>114</v>
      </c>
      <c r="C32" s="64" t="s">
        <v>115</v>
      </c>
      <c r="D32" s="53" t="s">
        <v>116</v>
      </c>
      <c r="E32" s="54"/>
      <c r="F32" s="36" t="s">
        <v>117</v>
      </c>
      <c r="G32" s="41">
        <v>0.96030000000000004</v>
      </c>
      <c r="H32" s="37">
        <v>6</v>
      </c>
      <c r="I32" s="26">
        <f t="shared" si="0"/>
        <v>6</v>
      </c>
      <c r="J32" s="36"/>
    </row>
    <row r="33" spans="1:10" customFormat="1" ht="30.95" customHeight="1">
      <c r="A33" s="62"/>
      <c r="B33" s="59"/>
      <c r="C33" s="64"/>
      <c r="D33" s="55" t="s">
        <v>118</v>
      </c>
      <c r="E33" s="56"/>
      <c r="F33" s="25" t="s">
        <v>119</v>
      </c>
      <c r="G33" s="45">
        <f>(180+102+18)/302</f>
        <v>0.99337748344370858</v>
      </c>
      <c r="H33" s="26">
        <v>4</v>
      </c>
      <c r="I33" s="26">
        <f t="shared" si="0"/>
        <v>4</v>
      </c>
      <c r="J33" s="25"/>
    </row>
    <row r="34" spans="1:10" customFormat="1" ht="30.95" customHeight="1">
      <c r="A34" s="63"/>
      <c r="B34" s="57" t="s">
        <v>120</v>
      </c>
      <c r="C34" s="57"/>
      <c r="D34" s="58"/>
      <c r="E34" s="58"/>
      <c r="F34" s="58"/>
      <c r="G34" s="59"/>
      <c r="H34" s="2">
        <f>SUM(H17:H33)+H8</f>
        <v>100</v>
      </c>
      <c r="I34" s="2">
        <f>SUM(I17:I33)+J8</f>
        <v>96</v>
      </c>
      <c r="J34" s="3"/>
    </row>
    <row r="35" spans="1:10" ht="7.5" customHeight="1"/>
    <row r="36" spans="1:10" ht="20.100000000000001" customHeight="1">
      <c r="A36" s="46" t="s">
        <v>122</v>
      </c>
    </row>
  </sheetData>
  <mergeCells count="54">
    <mergeCell ref="A3:J3"/>
    <mergeCell ref="B4:J4"/>
    <mergeCell ref="B8:C8"/>
    <mergeCell ref="E8:F8"/>
    <mergeCell ref="B9:F9"/>
    <mergeCell ref="G9:J9"/>
    <mergeCell ref="H5:H7"/>
    <mergeCell ref="I5:I7"/>
    <mergeCell ref="J5:J7"/>
    <mergeCell ref="B5:C7"/>
    <mergeCell ref="E5:F7"/>
    <mergeCell ref="B10:E10"/>
    <mergeCell ref="H10:J10"/>
    <mergeCell ref="B11:E11"/>
    <mergeCell ref="H11:J11"/>
    <mergeCell ref="B12:E12"/>
    <mergeCell ref="H12:J12"/>
    <mergeCell ref="B13:E13"/>
    <mergeCell ref="G13:J13"/>
    <mergeCell ref="B14:F14"/>
    <mergeCell ref="G14:J14"/>
    <mergeCell ref="B15:F15"/>
    <mergeCell ref="G15:J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B34:G34"/>
    <mergeCell ref="A5:A13"/>
    <mergeCell ref="A14:A15"/>
    <mergeCell ref="A16:A34"/>
    <mergeCell ref="B17:B27"/>
    <mergeCell ref="B28:B31"/>
    <mergeCell ref="B32:B33"/>
    <mergeCell ref="C17:C23"/>
    <mergeCell ref="C24:C26"/>
    <mergeCell ref="C28:C30"/>
    <mergeCell ref="C32:C33"/>
    <mergeCell ref="D5:D7"/>
    <mergeCell ref="G5:G7"/>
  </mergeCells>
  <phoneticPr fontId="11" type="noConversion"/>
  <pageMargins left="0.75" right="0.75" top="1" bottom="1" header="0.5" footer="0.5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基础数据表1</vt:lpstr>
      <vt:lpstr>整体支出绩效评价表</vt:lpstr>
      <vt:lpstr>整体支出绩效评价表!Print_Area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黄淑芬</dc:creator>
  <cp:lastModifiedBy>xbany</cp:lastModifiedBy>
  <cp:lastPrinted>2021-05-21T04:46:19Z</cp:lastPrinted>
  <dcterms:created xsi:type="dcterms:W3CDTF">2020-05-18T18:05:00Z</dcterms:created>
  <dcterms:modified xsi:type="dcterms:W3CDTF">2021-05-26T07:40:19Z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DDB5EFD676884D68A34C82082404AE07</vt:lpwstr>
  </property>
</Properties>
</file>